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"/>
    </mc:Choice>
  </mc:AlternateContent>
  <bookViews>
    <workbookView xWindow="0" yWindow="0" windowWidth="19200" windowHeight="85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86" i="1" l="1"/>
  <c r="L46" i="1"/>
  <c r="B406" i="1" l="1"/>
  <c r="A406" i="1"/>
  <c r="L405" i="1"/>
  <c r="J405" i="1"/>
  <c r="I405" i="1"/>
  <c r="H405" i="1"/>
  <c r="G405" i="1"/>
  <c r="F405" i="1"/>
  <c r="B396" i="1"/>
  <c r="A396" i="1"/>
  <c r="L406" i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86" i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66" i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46" i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26" i="1"/>
  <c r="J315" i="1"/>
  <c r="J326" i="1" s="1"/>
  <c r="I315" i="1"/>
  <c r="I326" i="1" s="1"/>
  <c r="H315" i="1"/>
  <c r="H326" i="1" s="1"/>
  <c r="G315" i="1"/>
  <c r="F315" i="1"/>
  <c r="F326" i="1" s="1"/>
  <c r="B306" i="1"/>
  <c r="A306" i="1"/>
  <c r="L305" i="1"/>
  <c r="J305" i="1"/>
  <c r="I305" i="1"/>
  <c r="H305" i="1"/>
  <c r="G305" i="1"/>
  <c r="F305" i="1"/>
  <c r="B296" i="1"/>
  <c r="A296" i="1"/>
  <c r="L306" i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86" i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66" i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46" i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26" i="1"/>
  <c r="J215" i="1"/>
  <c r="J226" i="1" s="1"/>
  <c r="I215" i="1"/>
  <c r="I226" i="1" s="1"/>
  <c r="H215" i="1"/>
  <c r="H226" i="1" s="1"/>
  <c r="G215" i="1"/>
  <c r="G226" i="1" s="1"/>
  <c r="F215" i="1"/>
  <c r="F226" i="1" s="1"/>
  <c r="G326" i="1" l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6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J15" i="1"/>
  <c r="J26" i="1" s="1"/>
  <c r="I15" i="1"/>
  <c r="I26" i="1" s="1"/>
  <c r="H15" i="1"/>
  <c r="H26" i="1" s="1"/>
  <c r="G15" i="1"/>
  <c r="G26" i="1" s="1"/>
  <c r="F15" i="1"/>
  <c r="F26" i="1" s="1"/>
  <c r="J407" i="1" l="1"/>
  <c r="I407" i="1"/>
  <c r="H407" i="1"/>
  <c r="G407" i="1"/>
  <c r="L407" i="1"/>
  <c r="F407" i="1"/>
</calcChain>
</file>

<file path=xl/sharedStrings.xml><?xml version="1.0" encoding="utf-8"?>
<sst xmlns="http://schemas.openxmlformats.org/spreadsheetml/2006/main" count="512" uniqueCount="110">
  <si>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</si>
  <si>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</si>
  <si>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</si>
  <si>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</si>
  <si>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</si>
  <si>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</si>
  <si>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</si>
  <si>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</si>
  <si>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</si>
  <si>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</si>
  <si>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</si>
  <si>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</si>
  <si>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</si>
  <si>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</si>
  <si>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</si>
  <si>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</si>
  <si>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</si>
  <si>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</si>
  <si>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</si>
  <si>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</si>
  <si>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</si>
  <si>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</si>
  <si>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</si>
  <si>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</si>
  <si>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</si>
  <si>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</si>
  <si>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</si>
  <si>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</si>
  <si>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</si>
  <si>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</si>
  <si>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</si>
  <si>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</si>
  <si>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</si>
  <si>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</si>
  <si>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</si>
  <si>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</si>
  <si>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</si>
  <si>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</si>
  <si>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</si>
  <si>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Октябрьская СОШ</t>
  </si>
  <si>
    <t>директор</t>
  </si>
  <si>
    <t>Потапова Лариса Николаевна</t>
  </si>
  <si>
    <t>салат из капусты</t>
  </si>
  <si>
    <t>чай с сахаром</t>
  </si>
  <si>
    <t>макароны отварные</t>
  </si>
  <si>
    <t>54-2гн</t>
  </si>
  <si>
    <t>54-12м</t>
  </si>
  <si>
    <t>54-7з</t>
  </si>
  <si>
    <t>54-1г</t>
  </si>
  <si>
    <t>гуляш</t>
  </si>
  <si>
    <t>чай с сахаром и лимоном</t>
  </si>
  <si>
    <t>яблоко</t>
  </si>
  <si>
    <t>54-2м</t>
  </si>
  <si>
    <t>54-3гн</t>
  </si>
  <si>
    <t>борщ</t>
  </si>
  <si>
    <t>компот из сухофруктов</t>
  </si>
  <si>
    <t>54-1хн</t>
  </si>
  <si>
    <t>апельсин</t>
  </si>
  <si>
    <t>сыр</t>
  </si>
  <si>
    <t>54-2с</t>
  </si>
  <si>
    <t>54-1з</t>
  </si>
  <si>
    <t>котлета</t>
  </si>
  <si>
    <t>соус красный основной</t>
  </si>
  <si>
    <t>нарезка огурцы</t>
  </si>
  <si>
    <t>54-3соус</t>
  </si>
  <si>
    <t>54-2з</t>
  </si>
  <si>
    <t>каша гречневая рассыпчатая</t>
  </si>
  <si>
    <t>54-4г</t>
  </si>
  <si>
    <t>54-4м</t>
  </si>
  <si>
    <t>горошница</t>
  </si>
  <si>
    <t>54-23г</t>
  </si>
  <si>
    <t>курица запеченная</t>
  </si>
  <si>
    <t>54-25м</t>
  </si>
  <si>
    <t>нарезка помидоры</t>
  </si>
  <si>
    <t>54-3з</t>
  </si>
  <si>
    <t>пельмени</t>
  </si>
  <si>
    <t>54-10м</t>
  </si>
  <si>
    <t>капуста тушенная с мясом</t>
  </si>
  <si>
    <t>картофельное пюре</t>
  </si>
  <si>
    <t>54-11г</t>
  </si>
  <si>
    <t>какао</t>
  </si>
  <si>
    <t>54-21гн</t>
  </si>
  <si>
    <t>суп гороховый</t>
  </si>
  <si>
    <t>54-8с</t>
  </si>
  <si>
    <t>банан</t>
  </si>
  <si>
    <t>чоко-пай</t>
  </si>
  <si>
    <t>рис отварной рассыпчатый</t>
  </si>
  <si>
    <t>54-6г</t>
  </si>
  <si>
    <t>биточки</t>
  </si>
  <si>
    <t>54-6м</t>
  </si>
  <si>
    <t>винегрет</t>
  </si>
  <si>
    <t>54-16з</t>
  </si>
  <si>
    <t>жаркое по-домашнему</t>
  </si>
  <si>
    <t>54-9м</t>
  </si>
  <si>
    <t>сок</t>
  </si>
  <si>
    <t>яйцо отварное</t>
  </si>
  <si>
    <t>54-6о</t>
  </si>
  <si>
    <t>плов с курицей</t>
  </si>
  <si>
    <t>перловая каша рассыпчатая</t>
  </si>
  <si>
    <t>тефтеля</t>
  </si>
  <si>
    <t>54-8м</t>
  </si>
  <si>
    <t>54-5г</t>
  </si>
  <si>
    <t>суп с макаронными изделиями</t>
  </si>
  <si>
    <t>ряженка</t>
  </si>
  <si>
    <t>54-7с</t>
  </si>
  <si>
    <t xml:space="preserve">чай с сахаром </t>
  </si>
  <si>
    <t>суп с клецками</t>
  </si>
  <si>
    <t>54-6с</t>
  </si>
  <si>
    <t>рыба тушенная с овощами</t>
  </si>
  <si>
    <t>54-10р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</si>
</sst>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379" activePane="bottomRight" state="frozen"/>
      <selection pane="topRight" activeCell="E1" sqref="E1"/>
      <selection pane="bottomLeft" activeCell="A6" sqref="A6"/>
      <selection pane="bottomRight" activeCell="J399" sqref="J39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8.6328125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200</v>
      </c>
      <c r="G6" s="40">
        <v>18.68</v>
      </c>
      <c r="H6" s="40">
        <v>14.47</v>
      </c>
      <c r="I6" s="40">
        <v>30.36</v>
      </c>
      <c r="J6" s="40">
        <v>326</v>
      </c>
      <c r="K6" s="41" t="s">
        <v>46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0.08</v>
      </c>
      <c r="H8" s="43">
        <v>0.01</v>
      </c>
      <c r="I8" s="43">
        <v>10.99</v>
      </c>
      <c r="J8" s="43">
        <v>57</v>
      </c>
      <c r="K8" s="44" t="s">
        <v>45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2.25</v>
      </c>
      <c r="H9" s="43">
        <v>0.87</v>
      </c>
      <c r="I9" s="43">
        <v>15.42</v>
      </c>
      <c r="J9" s="43">
        <v>78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7"/>
      <c r="E11" s="42" t="s">
        <v>42</v>
      </c>
      <c r="F11" s="43">
        <v>100</v>
      </c>
      <c r="G11" s="43">
        <v>1.28</v>
      </c>
      <c r="H11" s="43">
        <v>6.94</v>
      </c>
      <c r="I11" s="43">
        <v>7.6</v>
      </c>
      <c r="J11" s="43">
        <v>127</v>
      </c>
      <c r="K11" s="44" t="s">
        <v>47</v>
      </c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530</v>
      </c>
      <c r="G15" s="19">
        <f t="shared" ref="G15:J15" si="0">SUM(G6:G14)</f>
        <v>22.29</v>
      </c>
      <c r="H15" s="19">
        <f t="shared" si="0"/>
        <v>22.29</v>
      </c>
      <c r="I15" s="19">
        <f t="shared" si="0"/>
        <v>64.37</v>
      </c>
      <c r="J15" s="19">
        <f t="shared" si="0"/>
        <v>588</v>
      </c>
      <c r="K15" s="25"/>
      <c r="L15" s="19">
        <v>68.900000000000006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4.5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530</v>
      </c>
      <c r="G26" s="32">
        <f t="shared" ref="G26:J26" si="3">G15+G25</f>
        <v>22.29</v>
      </c>
      <c r="H26" s="32">
        <f t="shared" si="3"/>
        <v>22.29</v>
      </c>
      <c r="I26" s="32">
        <f t="shared" si="3"/>
        <v>64.37</v>
      </c>
      <c r="J26" s="32">
        <f t="shared" si="3"/>
        <v>588</v>
      </c>
      <c r="K26" s="32"/>
      <c r="L26" s="32">
        <f t="shared" ref="L26" si="4">L15+L25</f>
        <v>68.900000000000006</v>
      </c>
    </row>
    <row r="27" spans="1:12" ht="14.5" x14ac:dyDescent="0.35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150</v>
      </c>
      <c r="G27" s="40">
        <v>5.85</v>
      </c>
      <c r="H27" s="40">
        <v>6.15</v>
      </c>
      <c r="I27" s="40">
        <v>27.04</v>
      </c>
      <c r="J27" s="40">
        <v>207</v>
      </c>
      <c r="K27" s="41" t="s">
        <v>48</v>
      </c>
      <c r="L27" s="40"/>
    </row>
    <row r="28" spans="1:12" ht="14.5" x14ac:dyDescent="0.35">
      <c r="A28" s="14"/>
      <c r="B28" s="15"/>
      <c r="C28" s="11"/>
      <c r="D28" s="6"/>
      <c r="E28" s="42" t="s">
        <v>49</v>
      </c>
      <c r="F28" s="43">
        <v>100</v>
      </c>
      <c r="G28" s="43">
        <v>16.39</v>
      </c>
      <c r="H28" s="43">
        <v>8.44</v>
      </c>
      <c r="I28" s="43">
        <v>3.51</v>
      </c>
      <c r="J28" s="43">
        <v>158</v>
      </c>
      <c r="K28" s="44" t="s">
        <v>52</v>
      </c>
      <c r="L28" s="43"/>
    </row>
    <row r="29" spans="1:12" ht="14.5" x14ac:dyDescent="0.35">
      <c r="A29" s="14"/>
      <c r="B29" s="15"/>
      <c r="C29" s="11"/>
      <c r="D29" s="7" t="s">
        <v>22</v>
      </c>
      <c r="E29" s="42" t="s">
        <v>50</v>
      </c>
      <c r="F29" s="43">
        <v>200</v>
      </c>
      <c r="G29" s="43">
        <v>0.48</v>
      </c>
      <c r="H29" s="43">
        <v>0.1</v>
      </c>
      <c r="I29" s="43">
        <v>12.47</v>
      </c>
      <c r="J29" s="43">
        <v>116</v>
      </c>
      <c r="K29" s="44" t="s">
        <v>53</v>
      </c>
      <c r="L29" s="43"/>
    </row>
    <row r="30" spans="1:12" ht="14.5" x14ac:dyDescent="0.35">
      <c r="A30" s="14"/>
      <c r="B30" s="15"/>
      <c r="C30" s="11"/>
      <c r="D30" s="7" t="s">
        <v>23</v>
      </c>
      <c r="E30" s="42" t="s">
        <v>23</v>
      </c>
      <c r="F30" s="43">
        <v>30</v>
      </c>
      <c r="G30" s="43">
        <v>2.25</v>
      </c>
      <c r="H30" s="43">
        <v>0.87</v>
      </c>
      <c r="I30" s="43">
        <v>15.42</v>
      </c>
      <c r="J30" s="43">
        <v>78</v>
      </c>
      <c r="K30" s="44"/>
      <c r="L30" s="43"/>
    </row>
    <row r="31" spans="1:12" ht="14.5" x14ac:dyDescent="0.35">
      <c r="A31" s="14"/>
      <c r="B31" s="15"/>
      <c r="C31" s="11"/>
      <c r="D31" s="7" t="s">
        <v>24</v>
      </c>
      <c r="E31" s="42" t="s">
        <v>51</v>
      </c>
      <c r="F31" s="43">
        <v>100</v>
      </c>
      <c r="G31" s="43">
        <v>0</v>
      </c>
      <c r="H31" s="43">
        <v>0.74</v>
      </c>
      <c r="I31" s="43">
        <v>18.13</v>
      </c>
      <c r="J31" s="43">
        <v>63</v>
      </c>
      <c r="K31" s="44"/>
      <c r="L31" s="43"/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6"/>
      <c r="B35" s="17"/>
      <c r="C35" s="8"/>
      <c r="D35" s="18" t="s">
        <v>33</v>
      </c>
      <c r="E35" s="9"/>
      <c r="F35" s="19">
        <f>SUM(F27:F34)</f>
        <v>580</v>
      </c>
      <c r="G35" s="19">
        <f>SUM(G27:G34)</f>
        <v>24.970000000000002</v>
      </c>
      <c r="H35" s="19">
        <f>SUM(H27:H34)</f>
        <v>16.299999999999997</v>
      </c>
      <c r="I35" s="19">
        <f>SUM(I27:I34)</f>
        <v>76.569999999999993</v>
      </c>
      <c r="J35" s="19">
        <f>SUM(J27:J34)</f>
        <v>622</v>
      </c>
      <c r="K35" s="25"/>
      <c r="L35" s="19">
        <v>86.7</v>
      </c>
    </row>
    <row r="36" spans="1:12" ht="14.5" x14ac:dyDescent="0.3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5" x14ac:dyDescent="0.3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5" x14ac:dyDescent="0.3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580</v>
      </c>
      <c r="G46" s="32">
        <f t="shared" ref="G46" si="9">G35+G45</f>
        <v>24.970000000000002</v>
      </c>
      <c r="H46" s="32">
        <f t="shared" ref="H46" si="10">H35+H45</f>
        <v>16.299999999999997</v>
      </c>
      <c r="I46" s="32">
        <f t="shared" ref="I46" si="11">I35+I45</f>
        <v>76.569999999999993</v>
      </c>
      <c r="J46" s="32">
        <f t="shared" ref="J46" si="12">J35+J45</f>
        <v>622</v>
      </c>
      <c r="K46" s="32"/>
      <c r="L46" s="32">
        <f>L35+L45</f>
        <v>86.7</v>
      </c>
    </row>
    <row r="47" spans="1:12" ht="14.5" x14ac:dyDescent="0.35">
      <c r="A47" s="20">
        <v>1</v>
      </c>
      <c r="B47" s="21">
        <v>3</v>
      </c>
      <c r="C47" s="22" t="s">
        <v>20</v>
      </c>
      <c r="D47" s="5" t="s">
        <v>21</v>
      </c>
      <c r="E47" s="39" t="s">
        <v>54</v>
      </c>
      <c r="F47" s="40">
        <v>200</v>
      </c>
      <c r="G47" s="40">
        <v>4.45</v>
      </c>
      <c r="H47" s="40">
        <v>6.23</v>
      </c>
      <c r="I47" s="40">
        <v>4.8</v>
      </c>
      <c r="J47" s="40">
        <v>168</v>
      </c>
      <c r="K47" s="41" t="s">
        <v>59</v>
      </c>
      <c r="L47" s="40"/>
    </row>
    <row r="48" spans="1:12" ht="14.5" x14ac:dyDescent="0.3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7" t="s">
        <v>22</v>
      </c>
      <c r="E49" s="42" t="s">
        <v>55</v>
      </c>
      <c r="F49" s="43">
        <v>200</v>
      </c>
      <c r="G49" s="43">
        <v>0.5</v>
      </c>
      <c r="H49" s="43">
        <v>0</v>
      </c>
      <c r="I49" s="43">
        <v>19.8</v>
      </c>
      <c r="J49" s="43">
        <v>116</v>
      </c>
      <c r="K49" s="44" t="s">
        <v>56</v>
      </c>
      <c r="L49" s="43"/>
    </row>
    <row r="50" spans="1:12" ht="14.5" x14ac:dyDescent="0.35">
      <c r="A50" s="23"/>
      <c r="B50" s="15"/>
      <c r="C50" s="11"/>
      <c r="D50" s="7" t="s">
        <v>23</v>
      </c>
      <c r="E50" s="42" t="s">
        <v>23</v>
      </c>
      <c r="F50" s="43">
        <v>30</v>
      </c>
      <c r="G50" s="43">
        <v>2.25</v>
      </c>
      <c r="H50" s="43">
        <v>0.87</v>
      </c>
      <c r="I50" s="43">
        <v>15.42</v>
      </c>
      <c r="J50" s="43">
        <v>78</v>
      </c>
      <c r="K50" s="44"/>
      <c r="L50" s="43"/>
    </row>
    <row r="51" spans="1:12" ht="14.5" x14ac:dyDescent="0.35">
      <c r="A51" s="23"/>
      <c r="B51" s="15"/>
      <c r="C51" s="11"/>
      <c r="D51" s="7" t="s">
        <v>24</v>
      </c>
      <c r="E51" s="42" t="s">
        <v>57</v>
      </c>
      <c r="F51" s="43">
        <v>100</v>
      </c>
      <c r="G51" s="43">
        <v>0</v>
      </c>
      <c r="H51" s="43">
        <v>0.37</v>
      </c>
      <c r="I51" s="43">
        <v>14.99</v>
      </c>
      <c r="J51" s="43">
        <v>44</v>
      </c>
      <c r="K51" s="44"/>
      <c r="L51" s="43"/>
    </row>
    <row r="52" spans="1:12" ht="14.5" x14ac:dyDescent="0.35">
      <c r="A52" s="23"/>
      <c r="B52" s="15"/>
      <c r="C52" s="11"/>
      <c r="D52" s="6"/>
      <c r="E52" s="42" t="s">
        <v>58</v>
      </c>
      <c r="F52" s="43">
        <v>30</v>
      </c>
      <c r="G52" s="43">
        <v>7</v>
      </c>
      <c r="H52" s="43">
        <v>8.8000000000000007</v>
      </c>
      <c r="I52" s="43">
        <v>0</v>
      </c>
      <c r="J52" s="43">
        <v>108</v>
      </c>
      <c r="K52" s="44" t="s">
        <v>60</v>
      </c>
      <c r="L52" s="43"/>
    </row>
    <row r="53" spans="1:12" ht="14.5" x14ac:dyDescent="0.3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4"/>
      <c r="B55" s="17"/>
      <c r="C55" s="8"/>
      <c r="D55" s="18" t="s">
        <v>33</v>
      </c>
      <c r="E55" s="9"/>
      <c r="F55" s="19">
        <f>SUM(F47:F54)</f>
        <v>560</v>
      </c>
      <c r="G55" s="19">
        <f>SUM(G47:G54)</f>
        <v>14.2</v>
      </c>
      <c r="H55" s="19">
        <f>SUM(H47:H54)</f>
        <v>16.270000000000003</v>
      </c>
      <c r="I55" s="19">
        <f>SUM(I47:I54)</f>
        <v>55.010000000000005</v>
      </c>
      <c r="J55" s="19">
        <f>SUM(J47:J54)</f>
        <v>514</v>
      </c>
      <c r="K55" s="25"/>
      <c r="L55" s="19">
        <v>71.8</v>
      </c>
    </row>
    <row r="56" spans="1:12" ht="14.5" x14ac:dyDescent="0.3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560</v>
      </c>
      <c r="G66" s="32">
        <f t="shared" ref="G66" si="17">G55+G65</f>
        <v>14.2</v>
      </c>
      <c r="H66" s="32">
        <f t="shared" ref="H66" si="18">H55+H65</f>
        <v>16.270000000000003</v>
      </c>
      <c r="I66" s="32">
        <f t="shared" ref="I66" si="19">I55+I65</f>
        <v>55.010000000000005</v>
      </c>
      <c r="J66" s="32">
        <f t="shared" ref="J66:L66" si="20">J55+J65</f>
        <v>514</v>
      </c>
      <c r="K66" s="32"/>
      <c r="L66" s="32">
        <f t="shared" si="20"/>
        <v>71.8</v>
      </c>
    </row>
    <row r="67" spans="1:12" ht="14.5" x14ac:dyDescent="0.3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150</v>
      </c>
      <c r="G67" s="40">
        <v>6.68</v>
      </c>
      <c r="H67" s="40">
        <v>4.91</v>
      </c>
      <c r="I67" s="40">
        <v>4.83</v>
      </c>
      <c r="J67" s="40">
        <v>255</v>
      </c>
      <c r="K67" s="41" t="s">
        <v>67</v>
      </c>
      <c r="L67" s="40"/>
    </row>
    <row r="68" spans="1:12" ht="14.5" x14ac:dyDescent="0.35">
      <c r="A68" s="23"/>
      <c r="B68" s="15"/>
      <c r="C68" s="11"/>
      <c r="D68" s="6"/>
      <c r="E68" s="42" t="s">
        <v>61</v>
      </c>
      <c r="F68" s="43">
        <v>100</v>
      </c>
      <c r="G68" s="43">
        <v>4.2</v>
      </c>
      <c r="H68" s="43">
        <v>4.37</v>
      </c>
      <c r="I68" s="43">
        <v>10.220000000000001</v>
      </c>
      <c r="J68" s="43">
        <v>167</v>
      </c>
      <c r="K68" s="44" t="s">
        <v>68</v>
      </c>
      <c r="L68" s="43"/>
    </row>
    <row r="69" spans="1:12" ht="14.5" x14ac:dyDescent="0.35">
      <c r="A69" s="23"/>
      <c r="B69" s="15"/>
      <c r="C69" s="11"/>
      <c r="D69" s="7" t="s">
        <v>22</v>
      </c>
      <c r="E69" s="42" t="s">
        <v>43</v>
      </c>
      <c r="F69" s="43">
        <v>200</v>
      </c>
      <c r="G69" s="43">
        <v>0.08</v>
      </c>
      <c r="H69" s="43">
        <v>0.01</v>
      </c>
      <c r="I69" s="43">
        <v>10.99</v>
      </c>
      <c r="J69" s="43">
        <v>57</v>
      </c>
      <c r="K69" s="44" t="s">
        <v>45</v>
      </c>
      <c r="L69" s="43"/>
    </row>
    <row r="70" spans="1:12" ht="14.5" x14ac:dyDescent="0.35">
      <c r="A70" s="23"/>
      <c r="B70" s="15"/>
      <c r="C70" s="11"/>
      <c r="D70" s="7" t="s">
        <v>23</v>
      </c>
      <c r="E70" s="42" t="s">
        <v>23</v>
      </c>
      <c r="F70" s="43">
        <v>30</v>
      </c>
      <c r="G70" s="43">
        <v>2.25</v>
      </c>
      <c r="H70" s="43">
        <v>0.87</v>
      </c>
      <c r="I70" s="43">
        <v>15.42</v>
      </c>
      <c r="J70" s="43">
        <v>78</v>
      </c>
      <c r="K70" s="44"/>
      <c r="L70" s="43"/>
    </row>
    <row r="71" spans="1:12" ht="14.5" x14ac:dyDescent="0.3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6"/>
      <c r="E72" s="42" t="s">
        <v>62</v>
      </c>
      <c r="F72" s="43">
        <v>50</v>
      </c>
      <c r="G72" s="43">
        <v>1</v>
      </c>
      <c r="H72" s="43">
        <v>1.1000000000000001</v>
      </c>
      <c r="I72" s="43">
        <v>3</v>
      </c>
      <c r="J72" s="43">
        <v>26</v>
      </c>
      <c r="K72" s="44" t="s">
        <v>64</v>
      </c>
      <c r="L72" s="43"/>
    </row>
    <row r="73" spans="1:12" ht="14.5" x14ac:dyDescent="0.35">
      <c r="A73" s="23"/>
      <c r="B73" s="15"/>
      <c r="C73" s="11"/>
      <c r="D73" s="6"/>
      <c r="E73" s="42" t="s">
        <v>63</v>
      </c>
      <c r="F73" s="43">
        <v>60</v>
      </c>
      <c r="G73" s="43">
        <v>0.72</v>
      </c>
      <c r="H73" s="43">
        <v>0.09</v>
      </c>
      <c r="I73" s="43">
        <v>2.9</v>
      </c>
      <c r="J73" s="43">
        <v>6</v>
      </c>
      <c r="K73" s="44" t="s">
        <v>65</v>
      </c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4"/>
      <c r="B75" s="17"/>
      <c r="C75" s="8"/>
      <c r="D75" s="18" t="s">
        <v>33</v>
      </c>
      <c r="E75" s="9"/>
      <c r="F75" s="19">
        <f>SUM(F67:F74)</f>
        <v>590</v>
      </c>
      <c r="G75" s="19">
        <f t="shared" ref="G75" si="21">SUM(G67:G74)</f>
        <v>14.93</v>
      </c>
      <c r="H75" s="19">
        <f t="shared" ref="H75" si="22">SUM(H67:H74)</f>
        <v>11.35</v>
      </c>
      <c r="I75" s="19">
        <f t="shared" ref="I75" si="23">SUM(I67:I74)</f>
        <v>47.36</v>
      </c>
      <c r="J75" s="19">
        <f t="shared" ref="J75" si="24">SUM(J67:J74)</f>
        <v>589</v>
      </c>
      <c r="K75" s="25"/>
      <c r="L75" s="19">
        <v>89.54</v>
      </c>
    </row>
    <row r="76" spans="1:12" ht="14.5" x14ac:dyDescent="0.3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5" x14ac:dyDescent="0.3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590</v>
      </c>
      <c r="G86" s="32">
        <f t="shared" ref="G86" si="29">G75+G85</f>
        <v>14.93</v>
      </c>
      <c r="H86" s="32">
        <f t="shared" ref="H86" si="30">H75+H85</f>
        <v>11.35</v>
      </c>
      <c r="I86" s="32">
        <f t="shared" ref="I86" si="31">I75+I85</f>
        <v>47.36</v>
      </c>
      <c r="J86" s="32">
        <f t="shared" ref="J86" si="32">J75+J85</f>
        <v>589</v>
      </c>
      <c r="K86" s="32"/>
      <c r="L86" s="32">
        <f>L75+L85</f>
        <v>89.54</v>
      </c>
    </row>
    <row r="87" spans="1:12" ht="14.5" x14ac:dyDescent="0.35">
      <c r="A87" s="20">
        <v>1</v>
      </c>
      <c r="B87" s="21">
        <v>5</v>
      </c>
      <c r="C87" s="22" t="s">
        <v>20</v>
      </c>
      <c r="D87" s="5" t="s">
        <v>21</v>
      </c>
      <c r="E87" s="39" t="s">
        <v>69</v>
      </c>
      <c r="F87" s="40">
        <v>150</v>
      </c>
      <c r="G87" s="40">
        <v>17.600000000000001</v>
      </c>
      <c r="H87" s="40">
        <v>8.5</v>
      </c>
      <c r="I87" s="40">
        <v>41</v>
      </c>
      <c r="J87" s="40">
        <v>291</v>
      </c>
      <c r="K87" s="41" t="s">
        <v>70</v>
      </c>
      <c r="L87" s="40"/>
    </row>
    <row r="88" spans="1:12" ht="14.5" x14ac:dyDescent="0.35">
      <c r="A88" s="23"/>
      <c r="B88" s="15"/>
      <c r="C88" s="11"/>
      <c r="D88" s="6"/>
      <c r="E88" s="42" t="s">
        <v>71</v>
      </c>
      <c r="F88" s="43">
        <v>100</v>
      </c>
      <c r="G88" s="43">
        <v>14.1</v>
      </c>
      <c r="H88" s="43">
        <v>6.3</v>
      </c>
      <c r="I88" s="43">
        <v>4.4000000000000004</v>
      </c>
      <c r="J88" s="43">
        <v>131</v>
      </c>
      <c r="K88" s="44" t="s">
        <v>72</v>
      </c>
      <c r="L88" s="43"/>
    </row>
    <row r="89" spans="1:12" ht="14.5" x14ac:dyDescent="0.35">
      <c r="A89" s="23"/>
      <c r="B89" s="15"/>
      <c r="C89" s="11"/>
      <c r="D89" s="7" t="s">
        <v>22</v>
      </c>
      <c r="E89" s="42" t="s">
        <v>43</v>
      </c>
      <c r="F89" s="43">
        <v>200</v>
      </c>
      <c r="G89" s="43">
        <v>0.08</v>
      </c>
      <c r="H89" s="43">
        <v>0.01</v>
      </c>
      <c r="I89" s="43">
        <v>10.99</v>
      </c>
      <c r="J89" s="43">
        <v>57</v>
      </c>
      <c r="K89" s="44" t="s">
        <v>45</v>
      </c>
      <c r="L89" s="43"/>
    </row>
    <row r="90" spans="1:12" ht="14.5" x14ac:dyDescent="0.35">
      <c r="A90" s="23"/>
      <c r="B90" s="15"/>
      <c r="C90" s="11"/>
      <c r="D90" s="7" t="s">
        <v>23</v>
      </c>
      <c r="E90" s="42" t="s">
        <v>23</v>
      </c>
      <c r="F90" s="43">
        <v>30</v>
      </c>
      <c r="G90" s="43">
        <v>2.25</v>
      </c>
      <c r="H90" s="43">
        <v>0.87</v>
      </c>
      <c r="I90" s="43">
        <v>15.42</v>
      </c>
      <c r="J90" s="43">
        <v>78</v>
      </c>
      <c r="K90" s="44"/>
      <c r="L90" s="43"/>
    </row>
    <row r="91" spans="1:12" ht="14.5" x14ac:dyDescent="0.3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6"/>
      <c r="E92" s="42" t="s">
        <v>73</v>
      </c>
      <c r="F92" s="43">
        <v>60</v>
      </c>
      <c r="G92" s="43">
        <v>1.0900000000000001</v>
      </c>
      <c r="H92" s="43">
        <v>0.2</v>
      </c>
      <c r="I92" s="43">
        <v>3.8</v>
      </c>
      <c r="J92" s="43">
        <v>43</v>
      </c>
      <c r="K92" s="44" t="s">
        <v>74</v>
      </c>
      <c r="L92" s="43"/>
    </row>
    <row r="93" spans="1:12" ht="14.5" x14ac:dyDescent="0.3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4"/>
      <c r="B95" s="17"/>
      <c r="C95" s="8"/>
      <c r="D95" s="18" t="s">
        <v>33</v>
      </c>
      <c r="E95" s="9"/>
      <c r="F95" s="19">
        <f>SUM(F87:F94)</f>
        <v>540</v>
      </c>
      <c r="G95" s="19">
        <f t="shared" ref="G95" si="33">SUM(G87:G94)</f>
        <v>35.120000000000005</v>
      </c>
      <c r="H95" s="19">
        <f t="shared" ref="H95" si="34">SUM(H87:H94)</f>
        <v>15.879999999999999</v>
      </c>
      <c r="I95" s="19">
        <f t="shared" ref="I95" si="35">SUM(I87:I94)</f>
        <v>75.61</v>
      </c>
      <c r="J95" s="19">
        <f t="shared" ref="J95" si="36">SUM(J87:J94)</f>
        <v>600</v>
      </c>
      <c r="K95" s="25"/>
      <c r="L95" s="19">
        <v>90.34</v>
      </c>
    </row>
    <row r="96" spans="1:12" ht="14.5" x14ac:dyDescent="0.3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5" x14ac:dyDescent="0.3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5" x14ac:dyDescent="0.3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540</v>
      </c>
      <c r="G106" s="32">
        <f t="shared" ref="G106" si="41">G95+G105</f>
        <v>35.120000000000005</v>
      </c>
      <c r="H106" s="32">
        <f t="shared" ref="H106" si="42">H95+H105</f>
        <v>15.879999999999999</v>
      </c>
      <c r="I106" s="32">
        <f t="shared" ref="I106" si="43">I95+I105</f>
        <v>75.61</v>
      </c>
      <c r="J106" s="32">
        <f t="shared" ref="J106:L106" si="44">J95+J105</f>
        <v>600</v>
      </c>
      <c r="K106" s="32"/>
      <c r="L106" s="32">
        <f t="shared" si="44"/>
        <v>90.34</v>
      </c>
    </row>
    <row r="107" spans="1:12" ht="14.5" x14ac:dyDescent="0.35">
      <c r="A107" s="20">
        <v>2</v>
      </c>
      <c r="B107" s="21">
        <v>1</v>
      </c>
      <c r="C107" s="22" t="s">
        <v>20</v>
      </c>
      <c r="D107" s="5" t="s">
        <v>21</v>
      </c>
      <c r="E107" s="39" t="s">
        <v>75</v>
      </c>
      <c r="F107" s="40">
        <v>200</v>
      </c>
      <c r="G107" s="40">
        <v>16</v>
      </c>
      <c r="H107" s="40">
        <v>32</v>
      </c>
      <c r="I107" s="40">
        <v>56</v>
      </c>
      <c r="J107" s="40">
        <v>580</v>
      </c>
      <c r="K107" s="41"/>
      <c r="L107" s="40"/>
    </row>
    <row r="108" spans="1:12" ht="14.5" x14ac:dyDescent="0.3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5" x14ac:dyDescent="0.35">
      <c r="A109" s="23"/>
      <c r="B109" s="15"/>
      <c r="C109" s="11"/>
      <c r="D109" s="7" t="s">
        <v>22</v>
      </c>
      <c r="E109" s="42" t="s">
        <v>43</v>
      </c>
      <c r="F109" s="43">
        <v>200</v>
      </c>
      <c r="G109" s="43">
        <v>0.08</v>
      </c>
      <c r="H109" s="43">
        <v>0.01</v>
      </c>
      <c r="I109" s="43">
        <v>10.99</v>
      </c>
      <c r="J109" s="43">
        <v>57</v>
      </c>
      <c r="K109" s="44" t="s">
        <v>45</v>
      </c>
      <c r="L109" s="43"/>
    </row>
    <row r="110" spans="1:12" ht="14.5" x14ac:dyDescent="0.3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24</v>
      </c>
      <c r="E111" s="42" t="s">
        <v>51</v>
      </c>
      <c r="F111" s="43">
        <v>100</v>
      </c>
      <c r="G111" s="43">
        <v>0</v>
      </c>
      <c r="H111" s="43">
        <v>0.74</v>
      </c>
      <c r="I111" s="43">
        <v>18.13</v>
      </c>
      <c r="J111" s="43">
        <v>63</v>
      </c>
      <c r="K111" s="44"/>
      <c r="L111" s="43"/>
    </row>
    <row r="112" spans="1:12" ht="14.5" x14ac:dyDescent="0.3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16.079999999999998</v>
      </c>
      <c r="H115" s="19">
        <f t="shared" si="45"/>
        <v>32.75</v>
      </c>
      <c r="I115" s="19">
        <f t="shared" si="45"/>
        <v>85.11999999999999</v>
      </c>
      <c r="J115" s="19">
        <f t="shared" si="45"/>
        <v>700</v>
      </c>
      <c r="K115" s="25"/>
      <c r="L115" s="19">
        <v>79.38</v>
      </c>
    </row>
    <row r="116" spans="1:12" ht="14.5" x14ac:dyDescent="0.3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5" x14ac:dyDescent="0.3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4.5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500</v>
      </c>
      <c r="G126" s="32">
        <f t="shared" ref="G126" si="48">G115+G125</f>
        <v>16.079999999999998</v>
      </c>
      <c r="H126" s="32">
        <f t="shared" ref="H126" si="49">H115+H125</f>
        <v>32.75</v>
      </c>
      <c r="I126" s="32">
        <f t="shared" ref="I126" si="50">I115+I125</f>
        <v>85.11999999999999</v>
      </c>
      <c r="J126" s="32">
        <f t="shared" ref="J126:L126" si="51">J115+J125</f>
        <v>700</v>
      </c>
      <c r="K126" s="32"/>
      <c r="L126" s="32">
        <f t="shared" si="51"/>
        <v>79.38</v>
      </c>
    </row>
    <row r="127" spans="1:12" ht="14.5" x14ac:dyDescent="0.35">
      <c r="A127" s="14">
        <v>2</v>
      </c>
      <c r="B127" s="15">
        <v>2</v>
      </c>
      <c r="C127" s="22" t="s">
        <v>20</v>
      </c>
      <c r="D127" s="5" t="s">
        <v>21</v>
      </c>
      <c r="E127" s="39" t="s">
        <v>77</v>
      </c>
      <c r="F127" s="40">
        <v>100</v>
      </c>
      <c r="G127" s="40">
        <v>11</v>
      </c>
      <c r="H127" s="40">
        <v>11.4</v>
      </c>
      <c r="I127" s="40">
        <v>7</v>
      </c>
      <c r="J127" s="40">
        <v>172</v>
      </c>
      <c r="K127" s="41" t="s">
        <v>76</v>
      </c>
      <c r="L127" s="40"/>
    </row>
    <row r="128" spans="1:12" ht="14.5" x14ac:dyDescent="0.35">
      <c r="A128" s="14"/>
      <c r="B128" s="15"/>
      <c r="C128" s="11"/>
      <c r="D128" s="6"/>
      <c r="E128" s="42" t="s">
        <v>78</v>
      </c>
      <c r="F128" s="43">
        <v>150</v>
      </c>
      <c r="G128" s="43">
        <v>3.1</v>
      </c>
      <c r="H128" s="43">
        <v>6</v>
      </c>
      <c r="I128" s="43">
        <v>19.7</v>
      </c>
      <c r="J128" s="43">
        <v>146</v>
      </c>
      <c r="K128" s="44" t="s">
        <v>79</v>
      </c>
      <c r="L128" s="43"/>
    </row>
    <row r="129" spans="1:12" ht="14.5" x14ac:dyDescent="0.35">
      <c r="A129" s="14"/>
      <c r="B129" s="15"/>
      <c r="C129" s="11"/>
      <c r="D129" s="7" t="s">
        <v>22</v>
      </c>
      <c r="E129" s="42" t="s">
        <v>80</v>
      </c>
      <c r="F129" s="43">
        <v>200</v>
      </c>
      <c r="G129" s="43">
        <v>3.85</v>
      </c>
      <c r="H129" s="43">
        <v>3.52</v>
      </c>
      <c r="I129" s="43">
        <v>20.13</v>
      </c>
      <c r="J129" s="43">
        <v>141</v>
      </c>
      <c r="K129" s="44" t="s">
        <v>81</v>
      </c>
      <c r="L129" s="43"/>
    </row>
    <row r="130" spans="1:12" ht="14.5" x14ac:dyDescent="0.35">
      <c r="A130" s="14"/>
      <c r="B130" s="15"/>
      <c r="C130" s="11"/>
      <c r="D130" s="7" t="s">
        <v>23</v>
      </c>
      <c r="E130" s="42" t="s">
        <v>23</v>
      </c>
      <c r="F130" s="43">
        <v>30</v>
      </c>
      <c r="G130" s="43">
        <v>2.25</v>
      </c>
      <c r="H130" s="43">
        <v>0.87</v>
      </c>
      <c r="I130" s="43">
        <v>15.42</v>
      </c>
      <c r="J130" s="43">
        <v>78</v>
      </c>
      <c r="K130" s="44"/>
      <c r="L130" s="43"/>
    </row>
    <row r="131" spans="1:12" ht="14.5" x14ac:dyDescent="0.35">
      <c r="A131" s="14"/>
      <c r="B131" s="15"/>
      <c r="C131" s="11"/>
      <c r="D131" s="7" t="s">
        <v>24</v>
      </c>
      <c r="E131" s="42" t="s">
        <v>57</v>
      </c>
      <c r="F131" s="43">
        <v>100</v>
      </c>
      <c r="G131" s="43">
        <v>0</v>
      </c>
      <c r="H131" s="43">
        <v>0.37</v>
      </c>
      <c r="I131" s="43">
        <v>14.99</v>
      </c>
      <c r="J131" s="43">
        <v>44</v>
      </c>
      <c r="K131" s="44"/>
      <c r="L131" s="43"/>
    </row>
    <row r="132" spans="1:12" ht="14.5" x14ac:dyDescent="0.35">
      <c r="A132" s="14"/>
      <c r="B132" s="15"/>
      <c r="C132" s="11"/>
      <c r="D132" s="6"/>
      <c r="E132" s="42" t="s">
        <v>58</v>
      </c>
      <c r="F132" s="43">
        <v>30</v>
      </c>
      <c r="G132" s="43">
        <v>3.69</v>
      </c>
      <c r="H132" s="43">
        <v>3.97</v>
      </c>
      <c r="I132" s="43">
        <v>0</v>
      </c>
      <c r="J132" s="43">
        <v>82</v>
      </c>
      <c r="K132" s="44" t="s">
        <v>60</v>
      </c>
      <c r="L132" s="43"/>
    </row>
    <row r="133" spans="1:12" ht="14.5" x14ac:dyDescent="0.3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6"/>
      <c r="B135" s="17"/>
      <c r="C135" s="8"/>
      <c r="D135" s="18" t="s">
        <v>33</v>
      </c>
      <c r="E135" s="9"/>
      <c r="F135" s="19">
        <f>SUM(F127:F134)</f>
        <v>610</v>
      </c>
      <c r="G135" s="19">
        <f t="shared" ref="G135:J135" si="52">SUM(G127:G134)</f>
        <v>23.89</v>
      </c>
      <c r="H135" s="19">
        <f t="shared" si="52"/>
        <v>26.13</v>
      </c>
      <c r="I135" s="19">
        <f t="shared" si="52"/>
        <v>77.239999999999995</v>
      </c>
      <c r="J135" s="19">
        <f t="shared" si="52"/>
        <v>663</v>
      </c>
      <c r="K135" s="25"/>
      <c r="L135" s="19">
        <v>92.45</v>
      </c>
    </row>
    <row r="136" spans="1:12" ht="14.5" x14ac:dyDescent="0.3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3">SUM(G136:G144)</f>
        <v>0</v>
      </c>
      <c r="H145" s="19">
        <f t="shared" si="53"/>
        <v>0</v>
      </c>
      <c r="I145" s="19">
        <f t="shared" si="53"/>
        <v>0</v>
      </c>
      <c r="J145" s="19">
        <f t="shared" si="53"/>
        <v>0</v>
      </c>
      <c r="K145" s="25"/>
      <c r="L145" s="19">
        <f t="shared" ref="L145" si="54">SUM(L136:L144)</f>
        <v>0</v>
      </c>
    </row>
    <row r="146" spans="1:12" ht="14.5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610</v>
      </c>
      <c r="G146" s="32">
        <f t="shared" ref="G146" si="55">G135+G145</f>
        <v>23.89</v>
      </c>
      <c r="H146" s="32">
        <f t="shared" ref="H146" si="56">H135+H145</f>
        <v>26.13</v>
      </c>
      <c r="I146" s="32">
        <f t="shared" ref="I146" si="57">I135+I145</f>
        <v>77.239999999999995</v>
      </c>
      <c r="J146" s="32">
        <f t="shared" ref="J146:L146" si="58">J135+J145</f>
        <v>663</v>
      </c>
      <c r="K146" s="32"/>
      <c r="L146" s="32">
        <f t="shared" si="58"/>
        <v>92.45</v>
      </c>
    </row>
    <row r="147" spans="1:12" ht="14.5" x14ac:dyDescent="0.35">
      <c r="A147" s="20">
        <v>2</v>
      </c>
      <c r="B147" s="21">
        <v>3</v>
      </c>
      <c r="C147" s="22" t="s">
        <v>20</v>
      </c>
      <c r="D147" s="5" t="s">
        <v>21</v>
      </c>
      <c r="E147" s="39" t="s">
        <v>82</v>
      </c>
      <c r="F147" s="40">
        <v>200</v>
      </c>
      <c r="G147" s="40">
        <v>4.3499999999999996</v>
      </c>
      <c r="H147" s="40">
        <v>2.5299999999999998</v>
      </c>
      <c r="I147" s="40">
        <v>12.21</v>
      </c>
      <c r="J147" s="40">
        <v>136</v>
      </c>
      <c r="K147" s="41" t="s">
        <v>83</v>
      </c>
      <c r="L147" s="40"/>
    </row>
    <row r="148" spans="1:12" ht="14.5" x14ac:dyDescent="0.3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22</v>
      </c>
      <c r="E149" s="42" t="s">
        <v>55</v>
      </c>
      <c r="F149" s="43">
        <v>200</v>
      </c>
      <c r="G149" s="43">
        <v>0.59</v>
      </c>
      <c r="H149" s="43">
        <v>0</v>
      </c>
      <c r="I149" s="43">
        <v>28.22</v>
      </c>
      <c r="J149" s="43">
        <v>116</v>
      </c>
      <c r="K149" s="44" t="s">
        <v>56</v>
      </c>
      <c r="L149" s="43"/>
    </row>
    <row r="150" spans="1:12" ht="15.75" customHeight="1" x14ac:dyDescent="0.35">
      <c r="A150" s="23"/>
      <c r="B150" s="15"/>
      <c r="C150" s="11"/>
      <c r="D150" s="7" t="s">
        <v>23</v>
      </c>
      <c r="E150" s="42" t="s">
        <v>23</v>
      </c>
      <c r="F150" s="43">
        <v>30</v>
      </c>
      <c r="G150" s="43">
        <v>2.25</v>
      </c>
      <c r="H150" s="43">
        <v>0.87</v>
      </c>
      <c r="I150" s="43">
        <v>15.42</v>
      </c>
      <c r="J150" s="43">
        <v>78</v>
      </c>
      <c r="K150" s="44"/>
      <c r="L150" s="43"/>
    </row>
    <row r="151" spans="1:12" ht="14.5" x14ac:dyDescent="0.35">
      <c r="A151" s="23"/>
      <c r="B151" s="15"/>
      <c r="C151" s="11"/>
      <c r="D151" s="7" t="s">
        <v>24</v>
      </c>
      <c r="E151" s="42" t="s">
        <v>84</v>
      </c>
      <c r="F151" s="43">
        <v>100</v>
      </c>
      <c r="G151" s="43">
        <v>1.48</v>
      </c>
      <c r="H151" s="43">
        <v>0.5</v>
      </c>
      <c r="I151" s="43">
        <v>21</v>
      </c>
      <c r="J151" s="43">
        <v>86</v>
      </c>
      <c r="K151" s="44"/>
      <c r="L151" s="43"/>
    </row>
    <row r="152" spans="1:12" ht="14.5" x14ac:dyDescent="0.35">
      <c r="A152" s="23"/>
      <c r="B152" s="15"/>
      <c r="C152" s="11"/>
      <c r="D152" s="6"/>
      <c r="E152" s="42" t="s">
        <v>85</v>
      </c>
      <c r="F152" s="43">
        <v>28</v>
      </c>
      <c r="G152" s="43">
        <v>17.89</v>
      </c>
      <c r="H152" s="43">
        <v>4.67</v>
      </c>
      <c r="I152" s="43">
        <v>17.89</v>
      </c>
      <c r="J152" s="43">
        <v>123</v>
      </c>
      <c r="K152" s="44"/>
      <c r="L152" s="43"/>
    </row>
    <row r="153" spans="1:12" ht="14.5" x14ac:dyDescent="0.3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4"/>
      <c r="B155" s="17"/>
      <c r="C155" s="8"/>
      <c r="D155" s="18" t="s">
        <v>33</v>
      </c>
      <c r="E155" s="9"/>
      <c r="F155" s="19">
        <f>SUM(F147:F154)</f>
        <v>558</v>
      </c>
      <c r="G155" s="19">
        <f t="shared" ref="G155:J155" si="59">SUM(G147:G154)</f>
        <v>26.560000000000002</v>
      </c>
      <c r="H155" s="19">
        <f t="shared" si="59"/>
        <v>8.57</v>
      </c>
      <c r="I155" s="19">
        <f t="shared" si="59"/>
        <v>94.74</v>
      </c>
      <c r="J155" s="19">
        <f t="shared" si="59"/>
        <v>539</v>
      </c>
      <c r="K155" s="25"/>
      <c r="L155" s="19">
        <v>63.8</v>
      </c>
    </row>
    <row r="156" spans="1:12" ht="14.5" x14ac:dyDescent="0.3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0">SUM(G156:G164)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SUM(L156:L164)</f>
        <v>0</v>
      </c>
    </row>
    <row r="166" spans="1:12" ht="14.5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558</v>
      </c>
      <c r="G166" s="32">
        <f t="shared" ref="G166" si="62">G155+G165</f>
        <v>26.560000000000002</v>
      </c>
      <c r="H166" s="32">
        <f t="shared" ref="H166" si="63">H155+H165</f>
        <v>8.57</v>
      </c>
      <c r="I166" s="32">
        <f t="shared" ref="I166" si="64">I155+I165</f>
        <v>94.74</v>
      </c>
      <c r="J166" s="32">
        <f t="shared" ref="J166:L166" si="65">J155+J165</f>
        <v>539</v>
      </c>
      <c r="K166" s="32"/>
      <c r="L166" s="32">
        <f t="shared" si="65"/>
        <v>63.8</v>
      </c>
    </row>
    <row r="167" spans="1:12" ht="14.5" x14ac:dyDescent="0.35">
      <c r="A167" s="20">
        <v>2</v>
      </c>
      <c r="B167" s="21">
        <v>4</v>
      </c>
      <c r="C167" s="22" t="s">
        <v>20</v>
      </c>
      <c r="D167" s="5" t="s">
        <v>21</v>
      </c>
      <c r="E167" s="39" t="s">
        <v>86</v>
      </c>
      <c r="F167" s="40">
        <v>150</v>
      </c>
      <c r="G167" s="40">
        <v>1.43</v>
      </c>
      <c r="H167" s="40">
        <v>6.21</v>
      </c>
      <c r="I167" s="40">
        <v>31.15</v>
      </c>
      <c r="J167" s="40">
        <v>142</v>
      </c>
      <c r="K167" s="41" t="s">
        <v>87</v>
      </c>
      <c r="L167" s="40"/>
    </row>
    <row r="168" spans="1:12" ht="14.5" x14ac:dyDescent="0.35">
      <c r="A168" s="23"/>
      <c r="B168" s="15"/>
      <c r="C168" s="11"/>
      <c r="D168" s="6"/>
      <c r="E168" s="42" t="s">
        <v>88</v>
      </c>
      <c r="F168" s="43">
        <v>100</v>
      </c>
      <c r="G168" s="43">
        <v>4.2</v>
      </c>
      <c r="H168" s="43">
        <v>4.37</v>
      </c>
      <c r="I168" s="43">
        <v>10.220000000000001</v>
      </c>
      <c r="J168" s="43">
        <v>167</v>
      </c>
      <c r="K168" s="44" t="s">
        <v>89</v>
      </c>
      <c r="L168" s="43"/>
    </row>
    <row r="169" spans="1:12" ht="14.5" x14ac:dyDescent="0.35">
      <c r="A169" s="23"/>
      <c r="B169" s="15"/>
      <c r="C169" s="11"/>
      <c r="D169" s="7" t="s">
        <v>22</v>
      </c>
      <c r="E169" s="42" t="s">
        <v>43</v>
      </c>
      <c r="F169" s="43">
        <v>200</v>
      </c>
      <c r="G169" s="43">
        <v>0.08</v>
      </c>
      <c r="H169" s="43">
        <v>0.01</v>
      </c>
      <c r="I169" s="43">
        <v>10.99</v>
      </c>
      <c r="J169" s="43">
        <v>57</v>
      </c>
      <c r="K169" s="44" t="s">
        <v>45</v>
      </c>
      <c r="L169" s="43"/>
    </row>
    <row r="170" spans="1:12" ht="14.5" x14ac:dyDescent="0.35">
      <c r="A170" s="23"/>
      <c r="B170" s="15"/>
      <c r="C170" s="11"/>
      <c r="D170" s="7" t="s">
        <v>23</v>
      </c>
      <c r="E170" s="42" t="s">
        <v>23</v>
      </c>
      <c r="F170" s="43">
        <v>30</v>
      </c>
      <c r="G170" s="43">
        <v>2.25</v>
      </c>
      <c r="H170" s="43">
        <v>0.87</v>
      </c>
      <c r="I170" s="43">
        <v>15.42</v>
      </c>
      <c r="J170" s="43">
        <v>78</v>
      </c>
      <c r="K170" s="44"/>
      <c r="L170" s="43"/>
    </row>
    <row r="171" spans="1:12" ht="14.5" x14ac:dyDescent="0.3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6"/>
      <c r="E172" s="42" t="s">
        <v>62</v>
      </c>
      <c r="F172" s="43">
        <v>50</v>
      </c>
      <c r="G172" s="43">
        <v>1</v>
      </c>
      <c r="H172" s="43">
        <v>1.1000000000000001</v>
      </c>
      <c r="I172" s="43">
        <v>3</v>
      </c>
      <c r="J172" s="43">
        <v>26</v>
      </c>
      <c r="K172" s="44" t="s">
        <v>64</v>
      </c>
      <c r="L172" s="43"/>
    </row>
    <row r="173" spans="1:12" ht="14.5" x14ac:dyDescent="0.35">
      <c r="A173" s="23"/>
      <c r="B173" s="15"/>
      <c r="C173" s="11"/>
      <c r="D173" s="6"/>
      <c r="E173" s="42" t="s">
        <v>90</v>
      </c>
      <c r="F173" s="43">
        <v>60</v>
      </c>
      <c r="G173" s="43">
        <v>0.94</v>
      </c>
      <c r="H173" s="43">
        <v>6.1</v>
      </c>
      <c r="I173" s="43">
        <v>0.4</v>
      </c>
      <c r="J173" s="43">
        <v>77</v>
      </c>
      <c r="K173" s="44" t="s">
        <v>91</v>
      </c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SUM(F167:F174)</f>
        <v>590</v>
      </c>
      <c r="G175" s="19">
        <f t="shared" ref="G175:J175" si="66">SUM(G167:G174)</f>
        <v>9.9</v>
      </c>
      <c r="H175" s="19">
        <f t="shared" si="66"/>
        <v>18.659999999999997</v>
      </c>
      <c r="I175" s="19">
        <f t="shared" si="66"/>
        <v>71.180000000000007</v>
      </c>
      <c r="J175" s="19">
        <f t="shared" si="66"/>
        <v>547</v>
      </c>
      <c r="K175" s="25"/>
      <c r="L175" s="19">
        <v>96.85</v>
      </c>
    </row>
    <row r="176" spans="1:12" ht="14.5" x14ac:dyDescent="0.3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 x14ac:dyDescent="0.3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5" x14ac:dyDescent="0.3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4.5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590</v>
      </c>
      <c r="G186" s="32">
        <f t="shared" ref="G186" si="69">G175+G185</f>
        <v>9.9</v>
      </c>
      <c r="H186" s="32">
        <f t="shared" ref="H186" si="70">H175+H185</f>
        <v>18.659999999999997</v>
      </c>
      <c r="I186" s="32">
        <f t="shared" ref="I186" si="71">I175+I185</f>
        <v>71.180000000000007</v>
      </c>
      <c r="J186" s="32">
        <f t="shared" ref="J186:L186" si="72">J175+J185</f>
        <v>547</v>
      </c>
      <c r="K186" s="32"/>
      <c r="L186" s="32">
        <f t="shared" si="72"/>
        <v>96.85</v>
      </c>
    </row>
    <row r="187" spans="1:12" ht="14.5" x14ac:dyDescent="0.35">
      <c r="A187" s="20">
        <v>2</v>
      </c>
      <c r="B187" s="21">
        <v>5</v>
      </c>
      <c r="C187" s="22" t="s">
        <v>20</v>
      </c>
      <c r="D187" s="5" t="s">
        <v>21</v>
      </c>
      <c r="E187" s="39" t="s">
        <v>92</v>
      </c>
      <c r="F187" s="40">
        <v>200</v>
      </c>
      <c r="G187" s="40">
        <v>6.95</v>
      </c>
      <c r="H187" s="40">
        <v>4.38</v>
      </c>
      <c r="I187" s="40">
        <v>0.36</v>
      </c>
      <c r="J187" s="40">
        <v>329</v>
      </c>
      <c r="K187" s="41" t="s">
        <v>93</v>
      </c>
      <c r="L187" s="40"/>
    </row>
    <row r="188" spans="1:12" ht="14.5" x14ac:dyDescent="0.35">
      <c r="A188" s="23"/>
      <c r="B188" s="15"/>
      <c r="C188" s="11"/>
      <c r="D188" s="6"/>
      <c r="E188" s="42" t="s">
        <v>94</v>
      </c>
      <c r="F188" s="43">
        <v>200</v>
      </c>
      <c r="G188" s="43">
        <v>1</v>
      </c>
      <c r="H188" s="43">
        <v>0</v>
      </c>
      <c r="I188" s="43">
        <v>28</v>
      </c>
      <c r="J188" s="43">
        <v>106</v>
      </c>
      <c r="K188" s="44"/>
      <c r="L188" s="43"/>
    </row>
    <row r="189" spans="1:12" ht="14.5" x14ac:dyDescent="0.3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23</v>
      </c>
      <c r="E190" s="42" t="s">
        <v>23</v>
      </c>
      <c r="F190" s="43">
        <v>30</v>
      </c>
      <c r="G190" s="43">
        <v>2.25</v>
      </c>
      <c r="H190" s="43">
        <v>0.87</v>
      </c>
      <c r="I190" s="43">
        <v>15.42</v>
      </c>
      <c r="J190" s="43">
        <v>78</v>
      </c>
      <c r="K190" s="44"/>
      <c r="L190" s="43"/>
    </row>
    <row r="191" spans="1:12" ht="14.5" x14ac:dyDescent="0.3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 t="s">
        <v>95</v>
      </c>
      <c r="F192" s="43">
        <v>46</v>
      </c>
      <c r="G192" s="43">
        <v>3.86</v>
      </c>
      <c r="H192" s="43">
        <v>4.28</v>
      </c>
      <c r="I192" s="43">
        <v>0.32</v>
      </c>
      <c r="J192" s="43">
        <v>63</v>
      </c>
      <c r="K192" s="44" t="s">
        <v>96</v>
      </c>
      <c r="L192" s="43"/>
    </row>
    <row r="193" spans="1:12" ht="14.5" x14ac:dyDescent="0.35">
      <c r="A193" s="23"/>
      <c r="B193" s="15"/>
      <c r="C193" s="11"/>
      <c r="D193" s="6"/>
      <c r="E193" s="42" t="s">
        <v>58</v>
      </c>
      <c r="F193" s="43">
        <v>30</v>
      </c>
      <c r="G193" s="43">
        <v>3.69</v>
      </c>
      <c r="H193" s="43">
        <v>3.97</v>
      </c>
      <c r="I193" s="43">
        <v>0</v>
      </c>
      <c r="J193" s="43">
        <v>82</v>
      </c>
      <c r="K193" s="44" t="s">
        <v>60</v>
      </c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5">
      <c r="A195" s="24"/>
      <c r="B195" s="17"/>
      <c r="C195" s="8"/>
      <c r="D195" s="18" t="s">
        <v>33</v>
      </c>
      <c r="E195" s="9"/>
      <c r="F195" s="19">
        <f>SUM(F187:F194)</f>
        <v>506</v>
      </c>
      <c r="G195" s="19">
        <f t="shared" ref="G195:J195" si="73">SUM(G187:G194)</f>
        <v>17.75</v>
      </c>
      <c r="H195" s="19">
        <f t="shared" si="73"/>
        <v>13.500000000000002</v>
      </c>
      <c r="I195" s="19">
        <f t="shared" si="73"/>
        <v>44.1</v>
      </c>
      <c r="J195" s="19">
        <f t="shared" si="73"/>
        <v>658</v>
      </c>
      <c r="K195" s="25"/>
      <c r="L195" s="19">
        <v>86.9</v>
      </c>
    </row>
    <row r="196" spans="1:12" ht="14.5" x14ac:dyDescent="0.3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5" x14ac:dyDescent="0.3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5" x14ac:dyDescent="0.3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5" x14ac:dyDescent="0.3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4">SUM(G196:G204)</f>
        <v>0</v>
      </c>
      <c r="H205" s="19">
        <f t="shared" si="74"/>
        <v>0</v>
      </c>
      <c r="I205" s="19">
        <f t="shared" si="74"/>
        <v>0</v>
      </c>
      <c r="J205" s="19">
        <f t="shared" si="74"/>
        <v>0</v>
      </c>
      <c r="K205" s="25"/>
      <c r="L205" s="19">
        <f t="shared" ref="L205" si="75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506</v>
      </c>
      <c r="G206" s="32">
        <f t="shared" ref="G206" si="76">G195+G205</f>
        <v>17.75</v>
      </c>
      <c r="H206" s="32">
        <f t="shared" ref="H206" si="77">H195+H205</f>
        <v>13.500000000000002</v>
      </c>
      <c r="I206" s="32">
        <f t="shared" ref="I206" si="78">I195+I205</f>
        <v>44.1</v>
      </c>
      <c r="J206" s="32">
        <f t="shared" ref="J206:L206" si="79">J195+J205</f>
        <v>658</v>
      </c>
      <c r="K206" s="32"/>
      <c r="L206" s="32">
        <f t="shared" si="79"/>
        <v>86.9</v>
      </c>
    </row>
    <row r="207" spans="1:12" ht="14.5" x14ac:dyDescent="0.35">
      <c r="A207" s="20">
        <v>3</v>
      </c>
      <c r="B207" s="21">
        <v>1</v>
      </c>
      <c r="C207" s="22" t="s">
        <v>20</v>
      </c>
      <c r="D207" s="5" t="s">
        <v>21</v>
      </c>
      <c r="E207" s="39" t="s">
        <v>97</v>
      </c>
      <c r="F207" s="40">
        <v>200</v>
      </c>
      <c r="G207" s="40">
        <v>18.68</v>
      </c>
      <c r="H207" s="40">
        <v>14.47</v>
      </c>
      <c r="I207" s="40">
        <v>30.36</v>
      </c>
      <c r="J207" s="40">
        <v>326</v>
      </c>
      <c r="K207" s="41" t="s">
        <v>46</v>
      </c>
      <c r="L207" s="40"/>
    </row>
    <row r="208" spans="1:12" ht="14.5" x14ac:dyDescent="0.3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3"/>
      <c r="B209" s="15"/>
      <c r="C209" s="11"/>
      <c r="D209" s="7" t="s">
        <v>22</v>
      </c>
      <c r="E209" s="42" t="s">
        <v>43</v>
      </c>
      <c r="F209" s="43">
        <v>200</v>
      </c>
      <c r="G209" s="43">
        <v>0.08</v>
      </c>
      <c r="H209" s="43">
        <v>0.01</v>
      </c>
      <c r="I209" s="43">
        <v>10.99</v>
      </c>
      <c r="J209" s="43">
        <v>57</v>
      </c>
      <c r="K209" s="44" t="s">
        <v>45</v>
      </c>
      <c r="L209" s="43"/>
    </row>
    <row r="210" spans="1:12" ht="14.5" x14ac:dyDescent="0.35">
      <c r="A210" s="23"/>
      <c r="B210" s="15"/>
      <c r="C210" s="11"/>
      <c r="D210" s="7" t="s">
        <v>23</v>
      </c>
      <c r="E210" s="42" t="s">
        <v>23</v>
      </c>
      <c r="F210" s="43">
        <v>30</v>
      </c>
      <c r="G210" s="43">
        <v>2.25</v>
      </c>
      <c r="H210" s="43">
        <v>0.87</v>
      </c>
      <c r="I210" s="43">
        <v>15.42</v>
      </c>
      <c r="J210" s="43">
        <v>78</v>
      </c>
      <c r="K210" s="44"/>
      <c r="L210" s="43"/>
    </row>
    <row r="211" spans="1:12" ht="14.5" x14ac:dyDescent="0.3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 t="s">
        <v>42</v>
      </c>
      <c r="F212" s="43">
        <v>100</v>
      </c>
      <c r="G212" s="43">
        <v>1.28</v>
      </c>
      <c r="H212" s="43">
        <v>6.94</v>
      </c>
      <c r="I212" s="43">
        <v>7.6</v>
      </c>
      <c r="J212" s="43">
        <v>127</v>
      </c>
      <c r="K212" s="44" t="s">
        <v>47</v>
      </c>
      <c r="L212" s="43"/>
    </row>
    <row r="213" spans="1:12" ht="14.5" x14ac:dyDescent="0.3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5" x14ac:dyDescent="0.3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5" x14ac:dyDescent="0.35">
      <c r="A215" s="24"/>
      <c r="B215" s="17"/>
      <c r="C215" s="8"/>
      <c r="D215" s="18" t="s">
        <v>33</v>
      </c>
      <c r="E215" s="9"/>
      <c r="F215" s="19">
        <f>SUM(F207:F214)</f>
        <v>530</v>
      </c>
      <c r="G215" s="19">
        <f t="shared" ref="G215:J215" si="80">SUM(G207:G214)</f>
        <v>22.29</v>
      </c>
      <c r="H215" s="19">
        <f t="shared" si="80"/>
        <v>22.29</v>
      </c>
      <c r="I215" s="19">
        <f t="shared" si="80"/>
        <v>64.37</v>
      </c>
      <c r="J215" s="19">
        <f t="shared" si="80"/>
        <v>588</v>
      </c>
      <c r="K215" s="25"/>
      <c r="L215" s="19">
        <v>68.900000000000006</v>
      </c>
    </row>
    <row r="216" spans="1:12" ht="14.5" x14ac:dyDescent="0.3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5" x14ac:dyDescent="0.3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1">SUM(G216:G224)</f>
        <v>0</v>
      </c>
      <c r="H225" s="19">
        <f t="shared" si="81"/>
        <v>0</v>
      </c>
      <c r="I225" s="19">
        <f t="shared" si="81"/>
        <v>0</v>
      </c>
      <c r="J225" s="19">
        <f t="shared" si="81"/>
        <v>0</v>
      </c>
      <c r="K225" s="25"/>
      <c r="L225" s="19">
        <f t="shared" ref="L225" si="82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530</v>
      </c>
      <c r="G226" s="32">
        <f t="shared" ref="G226:J226" si="83">G215+G225</f>
        <v>22.29</v>
      </c>
      <c r="H226" s="32">
        <f t="shared" si="83"/>
        <v>22.29</v>
      </c>
      <c r="I226" s="32">
        <f t="shared" si="83"/>
        <v>64.37</v>
      </c>
      <c r="J226" s="32">
        <f t="shared" si="83"/>
        <v>588</v>
      </c>
      <c r="K226" s="32"/>
      <c r="L226" s="32">
        <f t="shared" ref="L226" si="84">L215+L225</f>
        <v>68.900000000000006</v>
      </c>
    </row>
    <row r="227" spans="1:12" ht="14.5" x14ac:dyDescent="0.35">
      <c r="A227" s="14">
        <v>3</v>
      </c>
      <c r="B227" s="15">
        <v>2</v>
      </c>
      <c r="C227" s="22" t="s">
        <v>20</v>
      </c>
      <c r="D227" s="5" t="s">
        <v>21</v>
      </c>
      <c r="E227" s="39" t="s">
        <v>98</v>
      </c>
      <c r="F227" s="40">
        <v>150</v>
      </c>
      <c r="G227" s="40">
        <v>2.06</v>
      </c>
      <c r="H227" s="40">
        <v>2.33</v>
      </c>
      <c r="I227" s="40">
        <v>28.12</v>
      </c>
      <c r="J227" s="40">
        <v>179</v>
      </c>
      <c r="K227" s="41" t="s">
        <v>101</v>
      </c>
      <c r="L227" s="40"/>
    </row>
    <row r="228" spans="1:12" ht="14.5" x14ac:dyDescent="0.35">
      <c r="A228" s="14"/>
      <c r="B228" s="15"/>
      <c r="C228" s="11"/>
      <c r="D228" s="6"/>
      <c r="E228" s="42" t="s">
        <v>99</v>
      </c>
      <c r="F228" s="43">
        <v>100</v>
      </c>
      <c r="G228" s="43">
        <v>6.25</v>
      </c>
      <c r="H228" s="43">
        <v>15.71</v>
      </c>
      <c r="I228" s="43">
        <v>16.97</v>
      </c>
      <c r="J228" s="43">
        <v>218</v>
      </c>
      <c r="K228" s="44" t="s">
        <v>100</v>
      </c>
      <c r="L228" s="43"/>
    </row>
    <row r="229" spans="1:12" ht="14.5" x14ac:dyDescent="0.35">
      <c r="A229" s="14"/>
      <c r="B229" s="15"/>
      <c r="C229" s="11"/>
      <c r="D229" s="7" t="s">
        <v>22</v>
      </c>
      <c r="E229" s="42" t="s">
        <v>43</v>
      </c>
      <c r="F229" s="43">
        <v>200</v>
      </c>
      <c r="G229" s="43">
        <v>0.08</v>
      </c>
      <c r="H229" s="43">
        <v>0.01</v>
      </c>
      <c r="I229" s="43">
        <v>10.99</v>
      </c>
      <c r="J229" s="43">
        <v>57</v>
      </c>
      <c r="K229" s="44" t="s">
        <v>45</v>
      </c>
      <c r="L229" s="43"/>
    </row>
    <row r="230" spans="1:12" ht="14.5" x14ac:dyDescent="0.35">
      <c r="A230" s="14"/>
      <c r="B230" s="15"/>
      <c r="C230" s="11"/>
      <c r="D230" s="7" t="s">
        <v>23</v>
      </c>
      <c r="E230" s="42" t="s">
        <v>23</v>
      </c>
      <c r="F230" s="43">
        <v>30</v>
      </c>
      <c r="G230" s="43">
        <v>2.25</v>
      </c>
      <c r="H230" s="43">
        <v>0.87</v>
      </c>
      <c r="I230" s="43">
        <v>15.42</v>
      </c>
      <c r="J230" s="43">
        <v>78</v>
      </c>
      <c r="K230" s="44"/>
      <c r="L230" s="43"/>
    </row>
    <row r="231" spans="1:12" ht="14.5" x14ac:dyDescent="0.3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14"/>
      <c r="B232" s="15"/>
      <c r="C232" s="11"/>
      <c r="D232" s="6"/>
      <c r="E232" s="42" t="s">
        <v>62</v>
      </c>
      <c r="F232" s="43">
        <v>50</v>
      </c>
      <c r="G232" s="43">
        <v>1</v>
      </c>
      <c r="H232" s="43">
        <v>1.1000000000000001</v>
      </c>
      <c r="I232" s="43">
        <v>3</v>
      </c>
      <c r="J232" s="43">
        <v>26</v>
      </c>
      <c r="K232" s="44" t="s">
        <v>64</v>
      </c>
      <c r="L232" s="43"/>
    </row>
    <row r="233" spans="1:12" ht="14.5" x14ac:dyDescent="0.35">
      <c r="A233" s="14"/>
      <c r="B233" s="15"/>
      <c r="C233" s="11"/>
      <c r="D233" s="6"/>
      <c r="E233" s="42" t="s">
        <v>63</v>
      </c>
      <c r="F233" s="43">
        <v>60</v>
      </c>
      <c r="G233" s="43">
        <v>0.72</v>
      </c>
      <c r="H233" s="43">
        <v>0.09</v>
      </c>
      <c r="I233" s="43">
        <v>2.9</v>
      </c>
      <c r="J233" s="43">
        <v>6</v>
      </c>
      <c r="K233" s="44" t="s">
        <v>65</v>
      </c>
      <c r="L233" s="43"/>
    </row>
    <row r="234" spans="1:12" ht="14.5" x14ac:dyDescent="0.3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4.5" x14ac:dyDescent="0.35">
      <c r="A235" s="16"/>
      <c r="B235" s="17"/>
      <c r="C235" s="8"/>
      <c r="D235" s="18" t="s">
        <v>33</v>
      </c>
      <c r="E235" s="9"/>
      <c r="F235" s="19">
        <f>SUM(F227:F234)</f>
        <v>590</v>
      </c>
      <c r="G235" s="19">
        <f t="shared" ref="G235:J235" si="85">SUM(G227:G234)</f>
        <v>12.360000000000001</v>
      </c>
      <c r="H235" s="19">
        <f t="shared" si="85"/>
        <v>20.110000000000003</v>
      </c>
      <c r="I235" s="19">
        <f t="shared" si="85"/>
        <v>77.400000000000006</v>
      </c>
      <c r="J235" s="19">
        <f t="shared" si="85"/>
        <v>564</v>
      </c>
      <c r="K235" s="25"/>
      <c r="L235" s="19">
        <v>89.6</v>
      </c>
    </row>
    <row r="236" spans="1:12" ht="14.5" x14ac:dyDescent="0.3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5" x14ac:dyDescent="0.3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5" x14ac:dyDescent="0.3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5" x14ac:dyDescent="0.3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5" x14ac:dyDescent="0.3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5" x14ac:dyDescent="0.3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5" x14ac:dyDescent="0.3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86">SUM(G236:G244)</f>
        <v>0</v>
      </c>
      <c r="H245" s="19">
        <f t="shared" si="86"/>
        <v>0</v>
      </c>
      <c r="I245" s="19">
        <f t="shared" si="86"/>
        <v>0</v>
      </c>
      <c r="J245" s="19">
        <f t="shared" si="86"/>
        <v>0</v>
      </c>
      <c r="K245" s="25"/>
      <c r="L245" s="19">
        <f t="shared" ref="L245" si="87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590</v>
      </c>
      <c r="G246" s="32">
        <f t="shared" ref="G246:J246" si="88">G235+G245</f>
        <v>12.360000000000001</v>
      </c>
      <c r="H246" s="32">
        <f t="shared" si="88"/>
        <v>20.110000000000003</v>
      </c>
      <c r="I246" s="32">
        <f t="shared" si="88"/>
        <v>77.400000000000006</v>
      </c>
      <c r="J246" s="32">
        <f t="shared" si="88"/>
        <v>564</v>
      </c>
      <c r="K246" s="32"/>
      <c r="L246" s="32">
        <f t="shared" ref="L246" si="89">L235+L245</f>
        <v>89.6</v>
      </c>
    </row>
    <row r="247" spans="1:12" ht="14.5" x14ac:dyDescent="0.35">
      <c r="A247" s="20">
        <v>3</v>
      </c>
      <c r="B247" s="21">
        <v>3</v>
      </c>
      <c r="C247" s="22" t="s">
        <v>20</v>
      </c>
      <c r="D247" s="5" t="s">
        <v>21</v>
      </c>
      <c r="E247" s="39" t="s">
        <v>102</v>
      </c>
      <c r="F247" s="40">
        <v>200</v>
      </c>
      <c r="G247" s="40">
        <v>2.4</v>
      </c>
      <c r="H247" s="40">
        <v>1.6</v>
      </c>
      <c r="I247" s="40">
        <v>16.8</v>
      </c>
      <c r="J247" s="40">
        <v>92</v>
      </c>
      <c r="K247" s="41" t="s">
        <v>104</v>
      </c>
      <c r="L247" s="40"/>
    </row>
    <row r="248" spans="1:12" ht="14.5" x14ac:dyDescent="0.35">
      <c r="A248" s="23"/>
      <c r="B248" s="15"/>
      <c r="C248" s="11"/>
      <c r="D248" s="6"/>
      <c r="E248" s="42" t="s">
        <v>103</v>
      </c>
      <c r="F248" s="43">
        <v>200</v>
      </c>
      <c r="G248" s="43">
        <v>3.62</v>
      </c>
      <c r="H248" s="43">
        <v>5.79</v>
      </c>
      <c r="I248" s="43">
        <v>24</v>
      </c>
      <c r="J248" s="43">
        <v>162</v>
      </c>
      <c r="K248" s="44"/>
      <c r="L248" s="43"/>
    </row>
    <row r="249" spans="1:12" ht="14.5" x14ac:dyDescent="0.3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5" x14ac:dyDescent="0.35">
      <c r="A250" s="23"/>
      <c r="B250" s="15"/>
      <c r="C250" s="11"/>
      <c r="D250" s="7" t="s">
        <v>23</v>
      </c>
      <c r="E250" s="42" t="s">
        <v>23</v>
      </c>
      <c r="F250" s="43">
        <v>30</v>
      </c>
      <c r="G250" s="43">
        <v>2.25</v>
      </c>
      <c r="H250" s="43">
        <v>0.87</v>
      </c>
      <c r="I250" s="43">
        <v>15.42</v>
      </c>
      <c r="J250" s="43">
        <v>78</v>
      </c>
      <c r="K250" s="44"/>
      <c r="L250" s="43"/>
    </row>
    <row r="251" spans="1:12" ht="14.5" x14ac:dyDescent="0.35">
      <c r="A251" s="23"/>
      <c r="B251" s="15"/>
      <c r="C251" s="11"/>
      <c r="D251" s="7" t="s">
        <v>24</v>
      </c>
      <c r="E251" s="42" t="s">
        <v>51</v>
      </c>
      <c r="F251" s="43">
        <v>100</v>
      </c>
      <c r="G251" s="43">
        <v>0</v>
      </c>
      <c r="H251" s="43">
        <v>0.74</v>
      </c>
      <c r="I251" s="43">
        <v>18.13</v>
      </c>
      <c r="J251" s="43">
        <v>63</v>
      </c>
      <c r="K251" s="44"/>
      <c r="L251" s="43"/>
    </row>
    <row r="252" spans="1:12" ht="14.5" x14ac:dyDescent="0.35">
      <c r="A252" s="23"/>
      <c r="B252" s="15"/>
      <c r="C252" s="11"/>
      <c r="D252" s="6"/>
      <c r="E252" s="42" t="s">
        <v>85</v>
      </c>
      <c r="F252" s="43">
        <v>28</v>
      </c>
      <c r="G252" s="43">
        <v>17.89</v>
      </c>
      <c r="H252" s="43">
        <v>4.67</v>
      </c>
      <c r="I252" s="43">
        <v>17.89</v>
      </c>
      <c r="J252" s="43">
        <v>123</v>
      </c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5" x14ac:dyDescent="0.35">
      <c r="A255" s="24"/>
      <c r="B255" s="17"/>
      <c r="C255" s="8"/>
      <c r="D255" s="18" t="s">
        <v>33</v>
      </c>
      <c r="E255" s="9"/>
      <c r="F255" s="19">
        <f>SUM(F247:F254)</f>
        <v>558</v>
      </c>
      <c r="G255" s="19">
        <f t="shared" ref="G255:J255" si="90">SUM(G247:G254)</f>
        <v>26.16</v>
      </c>
      <c r="H255" s="19">
        <f t="shared" si="90"/>
        <v>13.67</v>
      </c>
      <c r="I255" s="19">
        <f t="shared" si="90"/>
        <v>92.24</v>
      </c>
      <c r="J255" s="19">
        <f t="shared" si="90"/>
        <v>518</v>
      </c>
      <c r="K255" s="25"/>
      <c r="L255" s="19">
        <v>73.45</v>
      </c>
    </row>
    <row r="256" spans="1:12" ht="14.5" x14ac:dyDescent="0.3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5" x14ac:dyDescent="0.3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5" x14ac:dyDescent="0.3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5" x14ac:dyDescent="0.3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5" x14ac:dyDescent="0.3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5" x14ac:dyDescent="0.3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5" x14ac:dyDescent="0.3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5" x14ac:dyDescent="0.3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91">SUM(G256:G264)</f>
        <v>0</v>
      </c>
      <c r="H265" s="19">
        <f t="shared" si="91"/>
        <v>0</v>
      </c>
      <c r="I265" s="19">
        <f t="shared" si="91"/>
        <v>0</v>
      </c>
      <c r="J265" s="19">
        <f t="shared" si="91"/>
        <v>0</v>
      </c>
      <c r="K265" s="25"/>
      <c r="L265" s="19">
        <f t="shared" ref="L265" si="92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558</v>
      </c>
      <c r="G266" s="32">
        <f t="shared" ref="G266:J266" si="93">G255+G265</f>
        <v>26.16</v>
      </c>
      <c r="H266" s="32">
        <f t="shared" si="93"/>
        <v>13.67</v>
      </c>
      <c r="I266" s="32">
        <f t="shared" si="93"/>
        <v>92.24</v>
      </c>
      <c r="J266" s="32">
        <f t="shared" si="93"/>
        <v>518</v>
      </c>
      <c r="K266" s="32"/>
      <c r="L266" s="32">
        <f t="shared" ref="L266" si="94">L255+L265</f>
        <v>73.45</v>
      </c>
    </row>
    <row r="267" spans="1:12" ht="14.5" x14ac:dyDescent="0.35">
      <c r="A267" s="20">
        <v>3</v>
      </c>
      <c r="B267" s="21">
        <v>4</v>
      </c>
      <c r="C267" s="22" t="s">
        <v>20</v>
      </c>
      <c r="D267" s="5" t="s">
        <v>21</v>
      </c>
      <c r="E267" s="39" t="s">
        <v>78</v>
      </c>
      <c r="F267" s="40">
        <v>150</v>
      </c>
      <c r="G267" s="40">
        <v>3.19</v>
      </c>
      <c r="H267" s="40">
        <v>1.41</v>
      </c>
      <c r="I267" s="40">
        <v>21.4</v>
      </c>
      <c r="J267" s="40">
        <v>165</v>
      </c>
      <c r="K267" s="41" t="s">
        <v>79</v>
      </c>
      <c r="L267" s="40"/>
    </row>
    <row r="268" spans="1:12" ht="14.5" x14ac:dyDescent="0.35">
      <c r="A268" s="23"/>
      <c r="B268" s="15"/>
      <c r="C268" s="11"/>
      <c r="D268" s="6"/>
      <c r="E268" s="42" t="s">
        <v>71</v>
      </c>
      <c r="F268" s="43">
        <v>100</v>
      </c>
      <c r="G268" s="43">
        <v>29.92</v>
      </c>
      <c r="H268" s="43">
        <v>16.690000000000001</v>
      </c>
      <c r="I268" s="43">
        <v>0</v>
      </c>
      <c r="J268" s="43">
        <v>151</v>
      </c>
      <c r="K268" s="44" t="s">
        <v>72</v>
      </c>
      <c r="L268" s="43"/>
    </row>
    <row r="269" spans="1:12" ht="14.5" x14ac:dyDescent="0.35">
      <c r="A269" s="23"/>
      <c r="B269" s="15"/>
      <c r="C269" s="11"/>
      <c r="D269" s="7" t="s">
        <v>22</v>
      </c>
      <c r="E269" s="42" t="s">
        <v>50</v>
      </c>
      <c r="F269" s="43">
        <v>200</v>
      </c>
      <c r="G269" s="43">
        <v>0.48</v>
      </c>
      <c r="H269" s="43">
        <v>0.1</v>
      </c>
      <c r="I269" s="43">
        <v>12.47</v>
      </c>
      <c r="J269" s="43">
        <v>116</v>
      </c>
      <c r="K269" s="44" t="s">
        <v>53</v>
      </c>
      <c r="L269" s="43"/>
    </row>
    <row r="270" spans="1:12" ht="14.5" x14ac:dyDescent="0.35">
      <c r="A270" s="23"/>
      <c r="B270" s="15"/>
      <c r="C270" s="11"/>
      <c r="D270" s="7" t="s">
        <v>23</v>
      </c>
      <c r="E270" s="42" t="s">
        <v>23</v>
      </c>
      <c r="F270" s="43">
        <v>30</v>
      </c>
      <c r="G270" s="43">
        <v>2.25</v>
      </c>
      <c r="H270" s="43">
        <v>0.87</v>
      </c>
      <c r="I270" s="43">
        <v>15.42</v>
      </c>
      <c r="J270" s="43">
        <v>78</v>
      </c>
      <c r="K270" s="44"/>
      <c r="L270" s="43"/>
    </row>
    <row r="271" spans="1:12" ht="14.5" x14ac:dyDescent="0.3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5" x14ac:dyDescent="0.35">
      <c r="A272" s="23"/>
      <c r="B272" s="15"/>
      <c r="C272" s="11"/>
      <c r="D272" s="6"/>
      <c r="E272" s="42" t="s">
        <v>62</v>
      </c>
      <c r="F272" s="43">
        <v>50</v>
      </c>
      <c r="G272" s="43">
        <v>1</v>
      </c>
      <c r="H272" s="43">
        <v>1.1000000000000001</v>
      </c>
      <c r="I272" s="43">
        <v>3</v>
      </c>
      <c r="J272" s="43">
        <v>26</v>
      </c>
      <c r="K272" s="44" t="s">
        <v>64</v>
      </c>
      <c r="L272" s="43"/>
    </row>
    <row r="273" spans="1:12" ht="14.5" x14ac:dyDescent="0.3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4.5" x14ac:dyDescent="0.3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5" x14ac:dyDescent="0.3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95">SUM(G267:G274)</f>
        <v>36.839999999999996</v>
      </c>
      <c r="H275" s="19">
        <f t="shared" si="95"/>
        <v>20.170000000000005</v>
      </c>
      <c r="I275" s="19">
        <f t="shared" si="95"/>
        <v>52.29</v>
      </c>
      <c r="J275" s="19">
        <f t="shared" si="95"/>
        <v>536</v>
      </c>
      <c r="K275" s="25"/>
      <c r="L275" s="19">
        <v>81.650000000000006</v>
      </c>
    </row>
    <row r="276" spans="1:12" ht="14.5" x14ac:dyDescent="0.3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5" x14ac:dyDescent="0.3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5" x14ac:dyDescent="0.3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5" x14ac:dyDescent="0.3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5" x14ac:dyDescent="0.3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4.5" x14ac:dyDescent="0.3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4.5" x14ac:dyDescent="0.3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96">SUM(G276:G284)</f>
        <v>0</v>
      </c>
      <c r="H285" s="19">
        <f t="shared" si="96"/>
        <v>0</v>
      </c>
      <c r="I285" s="19">
        <f t="shared" si="96"/>
        <v>0</v>
      </c>
      <c r="J285" s="19">
        <f t="shared" si="96"/>
        <v>0</v>
      </c>
      <c r="K285" s="25"/>
      <c r="L285" s="19">
        <f t="shared" ref="L285" si="97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98">G275+G285</f>
        <v>36.839999999999996</v>
      </c>
      <c r="H286" s="32">
        <f t="shared" si="98"/>
        <v>20.170000000000005</v>
      </c>
      <c r="I286" s="32">
        <f t="shared" si="98"/>
        <v>52.29</v>
      </c>
      <c r="J286" s="32">
        <f t="shared" si="98"/>
        <v>536</v>
      </c>
      <c r="K286" s="32"/>
      <c r="L286" s="32">
        <f t="shared" ref="L286" si="99">L275+L285</f>
        <v>81.650000000000006</v>
      </c>
    </row>
    <row r="287" spans="1:12" ht="14.5" x14ac:dyDescent="0.35">
      <c r="A287" s="20">
        <v>3</v>
      </c>
      <c r="B287" s="21">
        <v>5</v>
      </c>
      <c r="C287" s="22" t="s">
        <v>20</v>
      </c>
      <c r="D287" s="5" t="s">
        <v>21</v>
      </c>
      <c r="E287" s="39" t="s">
        <v>44</v>
      </c>
      <c r="F287" s="40">
        <v>150</v>
      </c>
      <c r="G287" s="40">
        <v>5.85</v>
      </c>
      <c r="H287" s="40">
        <v>6.15</v>
      </c>
      <c r="I287" s="40">
        <v>27.04</v>
      </c>
      <c r="J287" s="40">
        <v>207</v>
      </c>
      <c r="K287" s="41" t="s">
        <v>48</v>
      </c>
      <c r="L287" s="40"/>
    </row>
    <row r="288" spans="1:12" ht="14.5" x14ac:dyDescent="0.35">
      <c r="A288" s="23"/>
      <c r="B288" s="15"/>
      <c r="C288" s="11"/>
      <c r="D288" s="6"/>
      <c r="E288" s="42" t="s">
        <v>49</v>
      </c>
      <c r="F288" s="43">
        <v>100</v>
      </c>
      <c r="G288" s="43">
        <v>16.39</v>
      </c>
      <c r="H288" s="43">
        <v>8.44</v>
      </c>
      <c r="I288" s="43">
        <v>3.51</v>
      </c>
      <c r="J288" s="43">
        <v>158</v>
      </c>
      <c r="K288" s="44" t="s">
        <v>52</v>
      </c>
      <c r="L288" s="43"/>
    </row>
    <row r="289" spans="1:12" ht="14.5" x14ac:dyDescent="0.35">
      <c r="A289" s="23"/>
      <c r="B289" s="15"/>
      <c r="C289" s="11"/>
      <c r="D289" s="7" t="s">
        <v>22</v>
      </c>
      <c r="E289" s="42" t="s">
        <v>43</v>
      </c>
      <c r="F289" s="43">
        <v>200</v>
      </c>
      <c r="G289" s="43">
        <v>0.08</v>
      </c>
      <c r="H289" s="43">
        <v>0.01</v>
      </c>
      <c r="I289" s="43">
        <v>10.99</v>
      </c>
      <c r="J289" s="43">
        <v>57</v>
      </c>
      <c r="K289" s="44" t="s">
        <v>45</v>
      </c>
      <c r="L289" s="43"/>
    </row>
    <row r="290" spans="1:12" ht="14.5" x14ac:dyDescent="0.35">
      <c r="A290" s="23"/>
      <c r="B290" s="15"/>
      <c r="C290" s="11"/>
      <c r="D290" s="7" t="s">
        <v>23</v>
      </c>
      <c r="E290" s="42" t="s">
        <v>23</v>
      </c>
      <c r="F290" s="43">
        <v>30</v>
      </c>
      <c r="G290" s="43">
        <v>2.25</v>
      </c>
      <c r="H290" s="43">
        <v>0.87</v>
      </c>
      <c r="I290" s="43">
        <v>15.42</v>
      </c>
      <c r="J290" s="43">
        <v>78</v>
      </c>
      <c r="K290" s="44"/>
      <c r="L290" s="43"/>
    </row>
    <row r="291" spans="1:12" ht="14.5" x14ac:dyDescent="0.3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23"/>
      <c r="B292" s="15"/>
      <c r="C292" s="11"/>
      <c r="D292" s="6"/>
      <c r="E292" s="42" t="s">
        <v>73</v>
      </c>
      <c r="F292" s="43">
        <v>60</v>
      </c>
      <c r="G292" s="43">
        <v>1.0900000000000001</v>
      </c>
      <c r="H292" s="43">
        <v>0.2</v>
      </c>
      <c r="I292" s="43">
        <v>3.8</v>
      </c>
      <c r="J292" s="43">
        <v>43</v>
      </c>
      <c r="K292" s="44" t="s">
        <v>74</v>
      </c>
      <c r="L292" s="43"/>
    </row>
    <row r="293" spans="1:12" ht="14.5" x14ac:dyDescent="0.3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5" x14ac:dyDescent="0.3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5" x14ac:dyDescent="0.35">
      <c r="A295" s="24"/>
      <c r="B295" s="17"/>
      <c r="C295" s="8"/>
      <c r="D295" s="18" t="s">
        <v>33</v>
      </c>
      <c r="E295" s="9"/>
      <c r="F295" s="19">
        <f>SUM(F287:F294)</f>
        <v>540</v>
      </c>
      <c r="G295" s="19">
        <f t="shared" ref="G295:J295" si="100">SUM(G287:G294)</f>
        <v>25.66</v>
      </c>
      <c r="H295" s="19">
        <f t="shared" si="100"/>
        <v>15.669999999999998</v>
      </c>
      <c r="I295" s="19">
        <f t="shared" si="100"/>
        <v>60.76</v>
      </c>
      <c r="J295" s="19">
        <f t="shared" si="100"/>
        <v>543</v>
      </c>
      <c r="K295" s="25"/>
      <c r="L295" s="19">
        <v>80.63</v>
      </c>
    </row>
    <row r="296" spans="1:12" ht="14.5" x14ac:dyDescent="0.3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5" x14ac:dyDescent="0.3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5" x14ac:dyDescent="0.3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5" x14ac:dyDescent="0.3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5" x14ac:dyDescent="0.3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5" x14ac:dyDescent="0.3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5" x14ac:dyDescent="0.3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5" x14ac:dyDescent="0.3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01">SUM(G296:G304)</f>
        <v>0</v>
      </c>
      <c r="H305" s="19">
        <f t="shared" si="101"/>
        <v>0</v>
      </c>
      <c r="I305" s="19">
        <f t="shared" si="101"/>
        <v>0</v>
      </c>
      <c r="J305" s="19">
        <f t="shared" si="101"/>
        <v>0</v>
      </c>
      <c r="K305" s="25"/>
      <c r="L305" s="19">
        <f t="shared" ref="L305" si="102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540</v>
      </c>
      <c r="G306" s="32">
        <f t="shared" ref="G306:J306" si="103">G295+G305</f>
        <v>25.66</v>
      </c>
      <c r="H306" s="32">
        <f t="shared" si="103"/>
        <v>15.669999999999998</v>
      </c>
      <c r="I306" s="32">
        <f t="shared" si="103"/>
        <v>60.76</v>
      </c>
      <c r="J306" s="32">
        <f t="shared" si="103"/>
        <v>543</v>
      </c>
      <c r="K306" s="32"/>
      <c r="L306" s="32">
        <f t="shared" ref="L306" si="104">L295+L305</f>
        <v>80.63</v>
      </c>
    </row>
    <row r="307" spans="1:12" ht="14.5" x14ac:dyDescent="0.35">
      <c r="A307" s="20">
        <v>4</v>
      </c>
      <c r="B307" s="21">
        <v>1</v>
      </c>
      <c r="C307" s="22" t="s">
        <v>20</v>
      </c>
      <c r="D307" s="5" t="s">
        <v>21</v>
      </c>
      <c r="E307" s="39" t="s">
        <v>75</v>
      </c>
      <c r="F307" s="40">
        <v>200</v>
      </c>
      <c r="G307" s="40">
        <v>16</v>
      </c>
      <c r="H307" s="40">
        <v>32</v>
      </c>
      <c r="I307" s="40">
        <v>56</v>
      </c>
      <c r="J307" s="40">
        <v>580</v>
      </c>
      <c r="K307" s="41"/>
      <c r="L307" s="40"/>
    </row>
    <row r="308" spans="1:12" ht="14.5" x14ac:dyDescent="0.3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5" x14ac:dyDescent="0.35">
      <c r="A309" s="23"/>
      <c r="B309" s="15"/>
      <c r="C309" s="11"/>
      <c r="D309" s="7" t="s">
        <v>22</v>
      </c>
      <c r="E309" s="42" t="s">
        <v>105</v>
      </c>
      <c r="F309" s="43">
        <v>200</v>
      </c>
      <c r="G309" s="43">
        <v>0.08</v>
      </c>
      <c r="H309" s="43">
        <v>0.01</v>
      </c>
      <c r="I309" s="43">
        <v>10.99</v>
      </c>
      <c r="J309" s="43">
        <v>57</v>
      </c>
      <c r="K309" s="44" t="s">
        <v>45</v>
      </c>
      <c r="L309" s="43"/>
    </row>
    <row r="310" spans="1:12" ht="14.5" x14ac:dyDescent="0.35">
      <c r="A310" s="23"/>
      <c r="B310" s="15"/>
      <c r="C310" s="11"/>
      <c r="D310" s="7" t="s">
        <v>23</v>
      </c>
      <c r="E310" s="42"/>
      <c r="F310" s="43"/>
      <c r="G310" s="43"/>
      <c r="H310" s="43"/>
      <c r="I310" s="43"/>
      <c r="J310" s="43"/>
      <c r="K310" s="44"/>
      <c r="L310" s="43"/>
    </row>
    <row r="311" spans="1:12" ht="14.5" x14ac:dyDescent="0.35">
      <c r="A311" s="23"/>
      <c r="B311" s="15"/>
      <c r="C311" s="11"/>
      <c r="D311" s="7" t="s">
        <v>24</v>
      </c>
      <c r="E311" s="42" t="s">
        <v>51</v>
      </c>
      <c r="F311" s="43">
        <v>100</v>
      </c>
      <c r="G311" s="43">
        <v>0</v>
      </c>
      <c r="H311" s="43">
        <v>0.74</v>
      </c>
      <c r="I311" s="43">
        <v>18.13</v>
      </c>
      <c r="J311" s="43">
        <v>63</v>
      </c>
      <c r="K311" s="44"/>
      <c r="L311" s="43"/>
    </row>
    <row r="312" spans="1:12" ht="14.5" x14ac:dyDescent="0.35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6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4"/>
      <c r="B315" s="17"/>
      <c r="C315" s="8"/>
      <c r="D315" s="18" t="s">
        <v>33</v>
      </c>
      <c r="E315" s="9"/>
      <c r="F315" s="19">
        <f>SUM(F307:F314)</f>
        <v>500</v>
      </c>
      <c r="G315" s="19">
        <f t="shared" ref="G315:J315" si="105">SUM(G307:G314)</f>
        <v>16.079999999999998</v>
      </c>
      <c r="H315" s="19">
        <f t="shared" si="105"/>
        <v>32.75</v>
      </c>
      <c r="I315" s="19">
        <f t="shared" si="105"/>
        <v>85.11999999999999</v>
      </c>
      <c r="J315" s="19">
        <f t="shared" si="105"/>
        <v>700</v>
      </c>
      <c r="K315" s="25"/>
      <c r="L315" s="19">
        <v>79.38</v>
      </c>
    </row>
    <row r="316" spans="1:12" ht="14.5" x14ac:dyDescent="0.3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5" x14ac:dyDescent="0.35">
      <c r="A317" s="23"/>
      <c r="B317" s="15"/>
      <c r="C317" s="11"/>
      <c r="D317" s="7" t="s">
        <v>27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5" x14ac:dyDescent="0.35">
      <c r="A318" s="23"/>
      <c r="B318" s="15"/>
      <c r="C318" s="11"/>
      <c r="D318" s="7" t="s">
        <v>28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5" x14ac:dyDescent="0.35">
      <c r="A319" s="23"/>
      <c r="B319" s="15"/>
      <c r="C319" s="11"/>
      <c r="D319" s="7" t="s">
        <v>29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5" x14ac:dyDescent="0.35">
      <c r="A320" s="23"/>
      <c r="B320" s="15"/>
      <c r="C320" s="11"/>
      <c r="D320" s="7" t="s">
        <v>30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5" x14ac:dyDescent="0.35">
      <c r="A321" s="23"/>
      <c r="B321" s="15"/>
      <c r="C321" s="11"/>
      <c r="D321" s="7" t="s">
        <v>31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5" x14ac:dyDescent="0.35">
      <c r="A322" s="23"/>
      <c r="B322" s="15"/>
      <c r="C322" s="11"/>
      <c r="D322" s="7" t="s">
        <v>32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4.5" x14ac:dyDescent="0.3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4.5" x14ac:dyDescent="0.35">
      <c r="A325" s="24"/>
      <c r="B325" s="17"/>
      <c r="C325" s="8"/>
      <c r="D325" s="18" t="s">
        <v>33</v>
      </c>
      <c r="E325" s="9"/>
      <c r="F325" s="19">
        <f>SUM(F316:F324)</f>
        <v>0</v>
      </c>
      <c r="G325" s="19">
        <f t="shared" ref="G325:J325" si="106">SUM(G316:G324)</f>
        <v>0</v>
      </c>
      <c r="H325" s="19">
        <f t="shared" si="106"/>
        <v>0</v>
      </c>
      <c r="I325" s="19">
        <f t="shared" si="106"/>
        <v>0</v>
      </c>
      <c r="J325" s="19">
        <f t="shared" si="106"/>
        <v>0</v>
      </c>
      <c r="K325" s="25"/>
      <c r="L325" s="19">
        <f t="shared" ref="L325" si="107">SUM(L316:L324)</f>
        <v>0</v>
      </c>
    </row>
    <row r="326" spans="1:12" ht="15" thickBot="1" x14ac:dyDescent="0.3">
      <c r="A326" s="29">
        <f>A307</f>
        <v>4</v>
      </c>
      <c r="B326" s="30">
        <f>B307</f>
        <v>1</v>
      </c>
      <c r="C326" s="52" t="s">
        <v>4</v>
      </c>
      <c r="D326" s="53"/>
      <c r="E326" s="31"/>
      <c r="F326" s="32">
        <f>F315+F325</f>
        <v>500</v>
      </c>
      <c r="G326" s="32">
        <f t="shared" ref="G326:J326" si="108">G315+G325</f>
        <v>16.079999999999998</v>
      </c>
      <c r="H326" s="32">
        <f t="shared" si="108"/>
        <v>32.75</v>
      </c>
      <c r="I326" s="32">
        <f t="shared" si="108"/>
        <v>85.11999999999999</v>
      </c>
      <c r="J326" s="32">
        <f t="shared" si="108"/>
        <v>700</v>
      </c>
      <c r="K326" s="32"/>
      <c r="L326" s="32">
        <f t="shared" ref="L326" si="109">L315+L325</f>
        <v>79.38</v>
      </c>
    </row>
    <row r="327" spans="1:12" ht="14.5" x14ac:dyDescent="0.35">
      <c r="A327" s="14">
        <v>4</v>
      </c>
      <c r="B327" s="15">
        <v>2</v>
      </c>
      <c r="C327" s="22" t="s">
        <v>20</v>
      </c>
      <c r="D327" s="5" t="s">
        <v>21</v>
      </c>
      <c r="E327" s="39" t="s">
        <v>66</v>
      </c>
      <c r="F327" s="40">
        <v>150</v>
      </c>
      <c r="G327" s="40">
        <v>6.68</v>
      </c>
      <c r="H327" s="40">
        <v>4.91</v>
      </c>
      <c r="I327" s="40">
        <v>4.83</v>
      </c>
      <c r="J327" s="40">
        <v>255</v>
      </c>
      <c r="K327" s="41" t="s">
        <v>67</v>
      </c>
      <c r="L327" s="40"/>
    </row>
    <row r="328" spans="1:12" ht="14.5" x14ac:dyDescent="0.35">
      <c r="A328" s="14"/>
      <c r="B328" s="15"/>
      <c r="C328" s="11"/>
      <c r="D328" s="6"/>
      <c r="E328" s="42" t="s">
        <v>49</v>
      </c>
      <c r="F328" s="43">
        <v>100</v>
      </c>
      <c r="G328" s="43">
        <v>16.39</v>
      </c>
      <c r="H328" s="43">
        <v>8.44</v>
      </c>
      <c r="I328" s="43">
        <v>3.51</v>
      </c>
      <c r="J328" s="43">
        <v>158</v>
      </c>
      <c r="K328" s="44" t="s">
        <v>52</v>
      </c>
      <c r="L328" s="43"/>
    </row>
    <row r="329" spans="1:12" ht="14.5" x14ac:dyDescent="0.35">
      <c r="A329" s="14"/>
      <c r="B329" s="15"/>
      <c r="C329" s="11"/>
      <c r="D329" s="7" t="s">
        <v>22</v>
      </c>
      <c r="E329" s="42" t="s">
        <v>43</v>
      </c>
      <c r="F329" s="43">
        <v>200</v>
      </c>
      <c r="G329" s="43">
        <v>0.08</v>
      </c>
      <c r="H329" s="43">
        <v>0.01</v>
      </c>
      <c r="I329" s="43">
        <v>10.99</v>
      </c>
      <c r="J329" s="43">
        <v>57</v>
      </c>
      <c r="K329" s="44" t="s">
        <v>45</v>
      </c>
      <c r="L329" s="43"/>
    </row>
    <row r="330" spans="1:12" ht="14.5" x14ac:dyDescent="0.35">
      <c r="A330" s="14"/>
      <c r="B330" s="15"/>
      <c r="C330" s="11"/>
      <c r="D330" s="7" t="s">
        <v>23</v>
      </c>
      <c r="E330" s="42" t="s">
        <v>23</v>
      </c>
      <c r="F330" s="43">
        <v>30</v>
      </c>
      <c r="G330" s="43">
        <v>2.25</v>
      </c>
      <c r="H330" s="43">
        <v>0.87</v>
      </c>
      <c r="I330" s="43">
        <v>15.42</v>
      </c>
      <c r="J330" s="43">
        <v>78</v>
      </c>
      <c r="K330" s="44"/>
      <c r="L330" s="43"/>
    </row>
    <row r="331" spans="1:12" ht="14.5" x14ac:dyDescent="0.35">
      <c r="A331" s="14"/>
      <c r="B331" s="15"/>
      <c r="C331" s="11"/>
      <c r="D331" s="7" t="s">
        <v>24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5" x14ac:dyDescent="0.35">
      <c r="A332" s="14"/>
      <c r="B332" s="15"/>
      <c r="C332" s="11"/>
      <c r="D332" s="6"/>
      <c r="E332" s="42" t="s">
        <v>63</v>
      </c>
      <c r="F332" s="43">
        <v>60</v>
      </c>
      <c r="G332" s="43">
        <v>0.72</v>
      </c>
      <c r="H332" s="43">
        <v>0.09</v>
      </c>
      <c r="I332" s="43">
        <v>2.9</v>
      </c>
      <c r="J332" s="43">
        <v>6</v>
      </c>
      <c r="K332" s="44" t="s">
        <v>65</v>
      </c>
      <c r="L332" s="43"/>
    </row>
    <row r="333" spans="1:12" ht="14.5" x14ac:dyDescent="0.35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4.5" x14ac:dyDescent="0.35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4.5" x14ac:dyDescent="0.35">
      <c r="A335" s="16"/>
      <c r="B335" s="17"/>
      <c r="C335" s="8"/>
      <c r="D335" s="18" t="s">
        <v>33</v>
      </c>
      <c r="E335" s="9"/>
      <c r="F335" s="19">
        <f>SUM(F327:F334)</f>
        <v>540</v>
      </c>
      <c r="G335" s="19">
        <f t="shared" ref="G335:J335" si="110">SUM(G327:G334)</f>
        <v>26.119999999999997</v>
      </c>
      <c r="H335" s="19">
        <f t="shared" si="110"/>
        <v>14.319999999999999</v>
      </c>
      <c r="I335" s="19">
        <f t="shared" si="110"/>
        <v>37.65</v>
      </c>
      <c r="J335" s="19">
        <f t="shared" si="110"/>
        <v>554</v>
      </c>
      <c r="K335" s="25"/>
      <c r="L335" s="19">
        <v>81.36</v>
      </c>
    </row>
    <row r="336" spans="1:12" ht="14.5" x14ac:dyDescent="0.3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5" x14ac:dyDescent="0.35">
      <c r="A337" s="14"/>
      <c r="B337" s="15"/>
      <c r="C337" s="11"/>
      <c r="D337" s="7" t="s">
        <v>27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14"/>
      <c r="B338" s="15"/>
      <c r="C338" s="11"/>
      <c r="D338" s="7" t="s">
        <v>28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14"/>
      <c r="B339" s="15"/>
      <c r="C339" s="11"/>
      <c r="D339" s="7" t="s">
        <v>29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14"/>
      <c r="B340" s="15"/>
      <c r="C340" s="11"/>
      <c r="D340" s="7" t="s">
        <v>30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14"/>
      <c r="B341" s="15"/>
      <c r="C341" s="11"/>
      <c r="D341" s="7" t="s">
        <v>31</v>
      </c>
      <c r="E341" s="42"/>
      <c r="F341" s="43"/>
      <c r="G341" s="43"/>
      <c r="H341" s="43"/>
      <c r="I341" s="43"/>
      <c r="J341" s="43"/>
      <c r="K341" s="44"/>
      <c r="L341" s="43"/>
    </row>
    <row r="342" spans="1:12" ht="14.5" x14ac:dyDescent="0.35">
      <c r="A342" s="14"/>
      <c r="B342" s="15"/>
      <c r="C342" s="11"/>
      <c r="D342" s="7" t="s">
        <v>32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5" x14ac:dyDescent="0.35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5" x14ac:dyDescent="0.35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5" x14ac:dyDescent="0.35">
      <c r="A345" s="16"/>
      <c r="B345" s="17"/>
      <c r="C345" s="8"/>
      <c r="D345" s="18" t="s">
        <v>33</v>
      </c>
      <c r="E345" s="9"/>
      <c r="F345" s="19">
        <f>SUM(F336:F344)</f>
        <v>0</v>
      </c>
      <c r="G345" s="19">
        <f t="shared" ref="G345:J345" si="111">SUM(G336:G344)</f>
        <v>0</v>
      </c>
      <c r="H345" s="19">
        <f t="shared" si="111"/>
        <v>0</v>
      </c>
      <c r="I345" s="19">
        <f t="shared" si="111"/>
        <v>0</v>
      </c>
      <c r="J345" s="19">
        <f t="shared" si="111"/>
        <v>0</v>
      </c>
      <c r="K345" s="25"/>
      <c r="L345" s="19">
        <f t="shared" ref="L345" si="112">SUM(L336:L344)</f>
        <v>0</v>
      </c>
    </row>
    <row r="346" spans="1:12" ht="15" thickBot="1" x14ac:dyDescent="0.3">
      <c r="A346" s="33">
        <f>A327</f>
        <v>4</v>
      </c>
      <c r="B346" s="33">
        <f>B327</f>
        <v>2</v>
      </c>
      <c r="C346" s="52" t="s">
        <v>4</v>
      </c>
      <c r="D346" s="53"/>
      <c r="E346" s="31"/>
      <c r="F346" s="32">
        <f>F335+F345</f>
        <v>540</v>
      </c>
      <c r="G346" s="32">
        <f t="shared" ref="G346:J346" si="113">G335+G345</f>
        <v>26.119999999999997</v>
      </c>
      <c r="H346" s="32">
        <f t="shared" si="113"/>
        <v>14.319999999999999</v>
      </c>
      <c r="I346" s="32">
        <f t="shared" si="113"/>
        <v>37.65</v>
      </c>
      <c r="J346" s="32">
        <f t="shared" si="113"/>
        <v>554</v>
      </c>
      <c r="K346" s="32"/>
      <c r="L346" s="32">
        <f t="shared" ref="L346" si="114">L335+L345</f>
        <v>81.36</v>
      </c>
    </row>
    <row r="347" spans="1:12" ht="14.5" x14ac:dyDescent="0.35">
      <c r="A347" s="20">
        <v>4</v>
      </c>
      <c r="B347" s="21">
        <v>3</v>
      </c>
      <c r="C347" s="22" t="s">
        <v>20</v>
      </c>
      <c r="D347" s="5" t="s">
        <v>21</v>
      </c>
      <c r="E347" s="39" t="s">
        <v>106</v>
      </c>
      <c r="F347" s="40">
        <v>200</v>
      </c>
      <c r="G347" s="40">
        <v>3.83</v>
      </c>
      <c r="H347" s="40">
        <v>4.47</v>
      </c>
      <c r="I347" s="40">
        <v>22.48</v>
      </c>
      <c r="J347" s="40">
        <v>138</v>
      </c>
      <c r="K347" s="41" t="s">
        <v>107</v>
      </c>
      <c r="L347" s="40"/>
    </row>
    <row r="348" spans="1:12" ht="14.5" x14ac:dyDescent="0.3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4.5" x14ac:dyDescent="0.35">
      <c r="A349" s="23"/>
      <c r="B349" s="15"/>
      <c r="C349" s="11"/>
      <c r="D349" s="7" t="s">
        <v>22</v>
      </c>
      <c r="E349" s="42" t="s">
        <v>55</v>
      </c>
      <c r="F349" s="43">
        <v>200</v>
      </c>
      <c r="G349" s="43">
        <v>0.59</v>
      </c>
      <c r="H349" s="43">
        <v>0</v>
      </c>
      <c r="I349" s="43">
        <v>28.22</v>
      </c>
      <c r="J349" s="43">
        <v>116</v>
      </c>
      <c r="K349" s="44" t="s">
        <v>56</v>
      </c>
      <c r="L349" s="43"/>
    </row>
    <row r="350" spans="1:12" ht="15.75" customHeight="1" x14ac:dyDescent="0.35">
      <c r="A350" s="23"/>
      <c r="B350" s="15"/>
      <c r="C350" s="11"/>
      <c r="D350" s="7" t="s">
        <v>23</v>
      </c>
      <c r="E350" s="42" t="s">
        <v>23</v>
      </c>
      <c r="F350" s="43">
        <v>30</v>
      </c>
      <c r="G350" s="43">
        <v>2.25</v>
      </c>
      <c r="H350" s="43">
        <v>0.87</v>
      </c>
      <c r="I350" s="43">
        <v>15.42</v>
      </c>
      <c r="J350" s="43">
        <v>78</v>
      </c>
      <c r="K350" s="44"/>
      <c r="L350" s="43"/>
    </row>
    <row r="351" spans="1:12" ht="14.5" x14ac:dyDescent="0.35">
      <c r="A351" s="23"/>
      <c r="B351" s="15"/>
      <c r="C351" s="11"/>
      <c r="D351" s="7" t="s">
        <v>24</v>
      </c>
      <c r="E351" s="42" t="s">
        <v>84</v>
      </c>
      <c r="F351" s="43">
        <v>100</v>
      </c>
      <c r="G351" s="43">
        <v>1.48</v>
      </c>
      <c r="H351" s="43">
        <v>0.5</v>
      </c>
      <c r="I351" s="43">
        <v>21</v>
      </c>
      <c r="J351" s="43">
        <v>86</v>
      </c>
      <c r="K351" s="44"/>
      <c r="L351" s="43"/>
    </row>
    <row r="352" spans="1:12" ht="14.5" x14ac:dyDescent="0.35">
      <c r="A352" s="23"/>
      <c r="B352" s="15"/>
      <c r="C352" s="11"/>
      <c r="D352" s="6"/>
      <c r="E352" s="42" t="s">
        <v>58</v>
      </c>
      <c r="F352" s="43">
        <v>30</v>
      </c>
      <c r="G352" s="43">
        <v>3.69</v>
      </c>
      <c r="H352" s="43">
        <v>3.97</v>
      </c>
      <c r="I352" s="43">
        <v>0</v>
      </c>
      <c r="J352" s="43">
        <v>82</v>
      </c>
      <c r="K352" s="44" t="s">
        <v>60</v>
      </c>
      <c r="L352" s="43"/>
    </row>
    <row r="353" spans="1:12" ht="14.5" x14ac:dyDescent="0.35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5" x14ac:dyDescent="0.3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5" x14ac:dyDescent="0.35">
      <c r="A355" s="24"/>
      <c r="B355" s="17"/>
      <c r="C355" s="8"/>
      <c r="D355" s="18" t="s">
        <v>33</v>
      </c>
      <c r="E355" s="9"/>
      <c r="F355" s="19">
        <f>SUM(F347:F354)</f>
        <v>560</v>
      </c>
      <c r="G355" s="19">
        <f t="shared" ref="G355:J355" si="115">SUM(G347:G354)</f>
        <v>11.84</v>
      </c>
      <c r="H355" s="19">
        <f t="shared" si="115"/>
        <v>9.81</v>
      </c>
      <c r="I355" s="19">
        <f t="shared" si="115"/>
        <v>87.12</v>
      </c>
      <c r="J355" s="19">
        <f t="shared" si="115"/>
        <v>500</v>
      </c>
      <c r="K355" s="25"/>
      <c r="L355" s="19">
        <v>78.84</v>
      </c>
    </row>
    <row r="356" spans="1:12" ht="14.5" x14ac:dyDescent="0.3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5" x14ac:dyDescent="0.35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5" x14ac:dyDescent="0.35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5" x14ac:dyDescent="0.35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5" x14ac:dyDescent="0.35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5" x14ac:dyDescent="0.35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5" x14ac:dyDescent="0.35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16">SUM(G356:G364)</f>
        <v>0</v>
      </c>
      <c r="H365" s="19">
        <f t="shared" si="116"/>
        <v>0</v>
      </c>
      <c r="I365" s="19">
        <f t="shared" si="116"/>
        <v>0</v>
      </c>
      <c r="J365" s="19">
        <f t="shared" si="116"/>
        <v>0</v>
      </c>
      <c r="K365" s="25"/>
      <c r="L365" s="19">
        <f t="shared" ref="L365" si="117">SUM(L356:L364)</f>
        <v>0</v>
      </c>
    </row>
    <row r="366" spans="1:12" ht="15" thickBot="1" x14ac:dyDescent="0.3">
      <c r="A366" s="29">
        <f>A347</f>
        <v>4</v>
      </c>
      <c r="B366" s="30">
        <f>B347</f>
        <v>3</v>
      </c>
      <c r="C366" s="52" t="s">
        <v>4</v>
      </c>
      <c r="D366" s="53"/>
      <c r="E366" s="31"/>
      <c r="F366" s="32">
        <f>F355+F365</f>
        <v>560</v>
      </c>
      <c r="G366" s="32">
        <f t="shared" ref="G366:J366" si="118">G355+G365</f>
        <v>11.84</v>
      </c>
      <c r="H366" s="32">
        <f t="shared" si="118"/>
        <v>9.81</v>
      </c>
      <c r="I366" s="32">
        <f t="shared" si="118"/>
        <v>87.12</v>
      </c>
      <c r="J366" s="32">
        <f t="shared" si="118"/>
        <v>500</v>
      </c>
      <c r="K366" s="32"/>
      <c r="L366" s="32">
        <f t="shared" ref="L366" si="119">L355+L365</f>
        <v>78.84</v>
      </c>
    </row>
    <row r="367" spans="1:12" ht="14.5" x14ac:dyDescent="0.35">
      <c r="A367" s="20">
        <v>4</v>
      </c>
      <c r="B367" s="21">
        <v>4</v>
      </c>
      <c r="C367" s="22" t="s">
        <v>20</v>
      </c>
      <c r="D367" s="5" t="s">
        <v>21</v>
      </c>
      <c r="E367" s="39" t="s">
        <v>69</v>
      </c>
      <c r="F367" s="40">
        <v>150</v>
      </c>
      <c r="G367" s="40">
        <v>17.600000000000001</v>
      </c>
      <c r="H367" s="40">
        <v>8.5</v>
      </c>
      <c r="I367" s="40">
        <v>41</v>
      </c>
      <c r="J367" s="40">
        <v>291</v>
      </c>
      <c r="K367" s="41" t="s">
        <v>70</v>
      </c>
      <c r="L367" s="40"/>
    </row>
    <row r="368" spans="1:12" ht="14.5" x14ac:dyDescent="0.35">
      <c r="A368" s="23"/>
      <c r="B368" s="15"/>
      <c r="C368" s="11"/>
      <c r="D368" s="6"/>
      <c r="E368" s="42" t="s">
        <v>88</v>
      </c>
      <c r="F368" s="43">
        <v>100</v>
      </c>
      <c r="G368" s="43">
        <v>4.2</v>
      </c>
      <c r="H368" s="43">
        <v>4.37</v>
      </c>
      <c r="I368" s="43">
        <v>10.220000000000001</v>
      </c>
      <c r="J368" s="43">
        <v>167</v>
      </c>
      <c r="K368" s="44" t="s">
        <v>89</v>
      </c>
      <c r="L368" s="43"/>
    </row>
    <row r="369" spans="1:12" ht="14.5" x14ac:dyDescent="0.35">
      <c r="A369" s="23"/>
      <c r="B369" s="15"/>
      <c r="C369" s="11"/>
      <c r="D369" s="7" t="s">
        <v>22</v>
      </c>
      <c r="E369" s="42" t="s">
        <v>105</v>
      </c>
      <c r="F369" s="43">
        <v>200</v>
      </c>
      <c r="G369" s="43">
        <v>0.08</v>
      </c>
      <c r="H369" s="43">
        <v>0.01</v>
      </c>
      <c r="I369" s="43">
        <v>10.99</v>
      </c>
      <c r="J369" s="43">
        <v>57</v>
      </c>
      <c r="K369" s="44" t="s">
        <v>45</v>
      </c>
      <c r="L369" s="43"/>
    </row>
    <row r="370" spans="1:12" ht="14.5" x14ac:dyDescent="0.35">
      <c r="A370" s="23"/>
      <c r="B370" s="15"/>
      <c r="C370" s="11"/>
      <c r="D370" s="7" t="s">
        <v>23</v>
      </c>
      <c r="E370" s="42" t="s">
        <v>23</v>
      </c>
      <c r="F370" s="43">
        <v>30</v>
      </c>
      <c r="G370" s="43">
        <v>2.25</v>
      </c>
      <c r="H370" s="43">
        <v>0.87</v>
      </c>
      <c r="I370" s="43">
        <v>15.42</v>
      </c>
      <c r="J370" s="43">
        <v>78</v>
      </c>
      <c r="K370" s="44"/>
      <c r="L370" s="43"/>
    </row>
    <row r="371" spans="1:12" ht="14.5" x14ac:dyDescent="0.35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5" x14ac:dyDescent="0.35">
      <c r="A372" s="23"/>
      <c r="B372" s="15"/>
      <c r="C372" s="11"/>
      <c r="D372" s="6"/>
      <c r="E372" s="42" t="s">
        <v>73</v>
      </c>
      <c r="F372" s="43">
        <v>60</v>
      </c>
      <c r="G372" s="43">
        <v>1.0900000000000001</v>
      </c>
      <c r="H372" s="43">
        <v>0.2</v>
      </c>
      <c r="I372" s="43">
        <v>3.8</v>
      </c>
      <c r="J372" s="43">
        <v>43</v>
      </c>
      <c r="K372" s="44" t="s">
        <v>74</v>
      </c>
      <c r="L372" s="43"/>
    </row>
    <row r="373" spans="1:12" ht="14.5" x14ac:dyDescent="0.35">
      <c r="A373" s="23"/>
      <c r="B373" s="15"/>
      <c r="C373" s="11"/>
      <c r="D373" s="6"/>
      <c r="E373" s="42" t="s">
        <v>95</v>
      </c>
      <c r="F373" s="43">
        <v>46</v>
      </c>
      <c r="G373" s="43">
        <v>3.86</v>
      </c>
      <c r="H373" s="43">
        <v>4.28</v>
      </c>
      <c r="I373" s="43">
        <v>0.32</v>
      </c>
      <c r="J373" s="43">
        <v>63</v>
      </c>
      <c r="K373" s="44" t="s">
        <v>96</v>
      </c>
      <c r="L373" s="43"/>
    </row>
    <row r="374" spans="1:12" ht="14.5" x14ac:dyDescent="0.3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4.5" x14ac:dyDescent="0.35">
      <c r="A375" s="24"/>
      <c r="B375" s="17"/>
      <c r="C375" s="8"/>
      <c r="D375" s="18" t="s">
        <v>33</v>
      </c>
      <c r="E375" s="9"/>
      <c r="F375" s="19">
        <f>SUM(F367:F374)</f>
        <v>586</v>
      </c>
      <c r="G375" s="19">
        <f t="shared" ref="G375:J375" si="120">SUM(G367:G374)</f>
        <v>29.08</v>
      </c>
      <c r="H375" s="19">
        <f t="shared" si="120"/>
        <v>18.23</v>
      </c>
      <c r="I375" s="19">
        <f t="shared" si="120"/>
        <v>81.749999999999986</v>
      </c>
      <c r="J375" s="19">
        <f t="shared" si="120"/>
        <v>699</v>
      </c>
      <c r="K375" s="25"/>
      <c r="L375" s="19">
        <v>90.08</v>
      </c>
    </row>
    <row r="376" spans="1:12" ht="14.5" x14ac:dyDescent="0.3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5" x14ac:dyDescent="0.3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5" x14ac:dyDescent="0.3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5" x14ac:dyDescent="0.3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5" x14ac:dyDescent="0.3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5" x14ac:dyDescent="0.3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5" x14ac:dyDescent="0.3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5" x14ac:dyDescent="0.3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21">SUM(G376:G384)</f>
        <v>0</v>
      </c>
      <c r="H385" s="19">
        <f t="shared" si="121"/>
        <v>0</v>
      </c>
      <c r="I385" s="19">
        <f t="shared" si="121"/>
        <v>0</v>
      </c>
      <c r="J385" s="19">
        <f t="shared" si="121"/>
        <v>0</v>
      </c>
      <c r="K385" s="25"/>
      <c r="L385" s="19">
        <f t="shared" ref="L385" si="122">SUM(L376:L384)</f>
        <v>0</v>
      </c>
    </row>
    <row r="386" spans="1:12" ht="15" thickBot="1" x14ac:dyDescent="0.3">
      <c r="A386" s="29">
        <f>A367</f>
        <v>4</v>
      </c>
      <c r="B386" s="30">
        <f>B367</f>
        <v>4</v>
      </c>
      <c r="C386" s="52" t="s">
        <v>4</v>
      </c>
      <c r="D386" s="53"/>
      <c r="E386" s="31"/>
      <c r="F386" s="32">
        <f>F375+F385</f>
        <v>586</v>
      </c>
      <c r="G386" s="32">
        <f t="shared" ref="G386:J386" si="123">G375+G385</f>
        <v>29.08</v>
      </c>
      <c r="H386" s="32">
        <f t="shared" si="123"/>
        <v>18.23</v>
      </c>
      <c r="I386" s="32">
        <f t="shared" si="123"/>
        <v>81.749999999999986</v>
      </c>
      <c r="J386" s="32">
        <f t="shared" si="123"/>
        <v>699</v>
      </c>
      <c r="K386" s="32"/>
      <c r="L386" s="32">
        <f t="shared" ref="L386" si="124">L375+L385</f>
        <v>90.08</v>
      </c>
    </row>
    <row r="387" spans="1:12" ht="14.5" x14ac:dyDescent="0.35">
      <c r="A387" s="20">
        <v>4</v>
      </c>
      <c r="B387" s="21">
        <v>5</v>
      </c>
      <c r="C387" s="22" t="s">
        <v>20</v>
      </c>
      <c r="D387" s="5" t="s">
        <v>21</v>
      </c>
      <c r="E387" s="39" t="s">
        <v>78</v>
      </c>
      <c r="F387" s="40">
        <v>150</v>
      </c>
      <c r="G387" s="40">
        <v>3.19</v>
      </c>
      <c r="H387" s="40">
        <v>7.41</v>
      </c>
      <c r="I387" s="40">
        <v>21.4</v>
      </c>
      <c r="J387" s="40">
        <v>165</v>
      </c>
      <c r="K387" s="41" t="s">
        <v>79</v>
      </c>
      <c r="L387" s="40"/>
    </row>
    <row r="388" spans="1:12" ht="14.5" x14ac:dyDescent="0.35">
      <c r="A388" s="23"/>
      <c r="B388" s="15"/>
      <c r="C388" s="11"/>
      <c r="D388" s="6"/>
      <c r="E388" s="42" t="s">
        <v>108</v>
      </c>
      <c r="F388" s="43">
        <v>100</v>
      </c>
      <c r="G388" s="43">
        <v>9.2799999999999994</v>
      </c>
      <c r="H388" s="43">
        <v>5.03</v>
      </c>
      <c r="I388" s="43">
        <v>4.2699999999999996</v>
      </c>
      <c r="J388" s="43">
        <v>131</v>
      </c>
      <c r="K388" s="44" t="s">
        <v>109</v>
      </c>
      <c r="L388" s="43"/>
    </row>
    <row r="389" spans="1:12" ht="14.5" x14ac:dyDescent="0.35">
      <c r="A389" s="23"/>
      <c r="B389" s="15"/>
      <c r="C389" s="11"/>
      <c r="D389" s="7" t="s">
        <v>22</v>
      </c>
      <c r="E389" s="42" t="s">
        <v>80</v>
      </c>
      <c r="F389" s="43">
        <v>200</v>
      </c>
      <c r="G389" s="43">
        <v>3.85</v>
      </c>
      <c r="H389" s="43">
        <v>3.52</v>
      </c>
      <c r="I389" s="43">
        <v>20.13</v>
      </c>
      <c r="J389" s="43">
        <v>141</v>
      </c>
      <c r="K389" s="44" t="s">
        <v>81</v>
      </c>
      <c r="L389" s="43"/>
    </row>
    <row r="390" spans="1:12" ht="14.5" x14ac:dyDescent="0.35">
      <c r="A390" s="23"/>
      <c r="B390" s="15"/>
      <c r="C390" s="11"/>
      <c r="D390" s="7" t="s">
        <v>23</v>
      </c>
      <c r="E390" s="42" t="s">
        <v>23</v>
      </c>
      <c r="F390" s="43">
        <v>30</v>
      </c>
      <c r="G390" s="43">
        <v>2.25</v>
      </c>
      <c r="H390" s="43">
        <v>0.87</v>
      </c>
      <c r="I390" s="43">
        <v>15.42</v>
      </c>
      <c r="J390" s="43">
        <v>78</v>
      </c>
      <c r="K390" s="44"/>
      <c r="L390" s="43"/>
    </row>
    <row r="391" spans="1:12" ht="14.5" x14ac:dyDescent="0.35">
      <c r="A391" s="23"/>
      <c r="B391" s="15"/>
      <c r="C391" s="11"/>
      <c r="D391" s="7" t="s">
        <v>24</v>
      </c>
      <c r="E391" s="42" t="s">
        <v>51</v>
      </c>
      <c r="F391" s="43">
        <v>100</v>
      </c>
      <c r="G391" s="43">
        <v>0</v>
      </c>
      <c r="H391" s="43">
        <v>0.74</v>
      </c>
      <c r="I391" s="43">
        <v>18.13</v>
      </c>
      <c r="J391" s="43">
        <v>63</v>
      </c>
      <c r="K391" s="44"/>
      <c r="L391" s="43"/>
    </row>
    <row r="392" spans="1:12" ht="14.5" x14ac:dyDescent="0.35">
      <c r="A392" s="23"/>
      <c r="B392" s="15"/>
      <c r="C392" s="11"/>
      <c r="D392" s="6"/>
      <c r="E392" s="42"/>
      <c r="F392" s="43"/>
      <c r="G392" s="43"/>
      <c r="H392" s="43"/>
      <c r="I392" s="43"/>
      <c r="J392" s="43"/>
      <c r="K392" s="44"/>
      <c r="L392" s="43"/>
    </row>
    <row r="393" spans="1:12" ht="14.5" x14ac:dyDescent="0.35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4.5" x14ac:dyDescent="0.35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 x14ac:dyDescent="0.35">
      <c r="A395" s="24"/>
      <c r="B395" s="17"/>
      <c r="C395" s="8"/>
      <c r="D395" s="18" t="s">
        <v>33</v>
      </c>
      <c r="E395" s="9"/>
      <c r="F395" s="19">
        <f>SUM(F387:F394)</f>
        <v>580</v>
      </c>
      <c r="G395" s="19">
        <f t="shared" ref="G395:J395" si="125">SUM(G387:G394)</f>
        <v>18.57</v>
      </c>
      <c r="H395" s="19">
        <f t="shared" si="125"/>
        <v>17.57</v>
      </c>
      <c r="I395" s="19">
        <f t="shared" si="125"/>
        <v>79.349999999999994</v>
      </c>
      <c r="J395" s="19">
        <f t="shared" si="125"/>
        <v>578</v>
      </c>
      <c r="K395" s="25"/>
      <c r="L395" s="19">
        <v>77.099999999999994</v>
      </c>
    </row>
    <row r="396" spans="1:12" ht="14.5" x14ac:dyDescent="0.3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5" x14ac:dyDescent="0.35">
      <c r="A397" s="23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23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5" x14ac:dyDescent="0.35">
      <c r="A399" s="23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5" x14ac:dyDescent="0.35">
      <c r="A400" s="23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23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23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4.5" x14ac:dyDescent="0.35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4.5" x14ac:dyDescent="0.35">
      <c r="A405" s="24"/>
      <c r="B405" s="17"/>
      <c r="C405" s="8"/>
      <c r="D405" s="18" t="s">
        <v>33</v>
      </c>
      <c r="E405" s="9"/>
      <c r="F405" s="19">
        <f>SUM(F396:F404)</f>
        <v>0</v>
      </c>
      <c r="G405" s="19">
        <f t="shared" ref="G405:J405" si="126">SUM(G396:G404)</f>
        <v>0</v>
      </c>
      <c r="H405" s="19">
        <f t="shared" si="126"/>
        <v>0</v>
      </c>
      <c r="I405" s="19">
        <f t="shared" si="126"/>
        <v>0</v>
      </c>
      <c r="J405" s="19">
        <f t="shared" si="126"/>
        <v>0</v>
      </c>
      <c r="K405" s="25"/>
      <c r="L405" s="19">
        <f t="shared" ref="L405" si="127">SUM(L396:L404)</f>
        <v>0</v>
      </c>
    </row>
    <row r="406" spans="1:12" ht="15" thickBot="1" x14ac:dyDescent="0.3">
      <c r="A406" s="29">
        <f>A387</f>
        <v>4</v>
      </c>
      <c r="B406" s="30">
        <f>B387</f>
        <v>5</v>
      </c>
      <c r="C406" s="52" t="s">
        <v>4</v>
      </c>
      <c r="D406" s="53"/>
      <c r="E406" s="31"/>
      <c r="F406" s="32">
        <f>F395+F405</f>
        <v>580</v>
      </c>
      <c r="G406" s="32">
        <f t="shared" ref="G406:J406" si="128">G395+G405</f>
        <v>18.57</v>
      </c>
      <c r="H406" s="32">
        <f t="shared" si="128"/>
        <v>17.57</v>
      </c>
      <c r="I406" s="32">
        <f t="shared" si="128"/>
        <v>79.349999999999994</v>
      </c>
      <c r="J406" s="32">
        <f t="shared" si="128"/>
        <v>578</v>
      </c>
      <c r="K406" s="32"/>
      <c r="L406" s="32">
        <f t="shared" ref="L406" si="129">L395+L405</f>
        <v>77.099999999999994</v>
      </c>
    </row>
    <row r="407" spans="1:12" ht="13.5" thickBot="1" x14ac:dyDescent="0.3">
      <c r="A407" s="27"/>
      <c r="B407" s="28"/>
      <c r="C407" s="51" t="s">
        <v>5</v>
      </c>
      <c r="D407" s="51"/>
      <c r="E407" s="51"/>
      <c r="F407" s="34">
        <f>SUMIF($C:$C,"Итого за день:",F:F)/COUNTIFS($C:$C,"Итого за день:",F:F,"&gt;0")</f>
        <v>553.9</v>
      </c>
      <c r="G407" s="34">
        <f>SUMIF($C:$C,"Итого за день:",G:G)/COUNTIFS($C:$C,"Итого за день:",G:G,"&gt;0")</f>
        <v>21.534500000000001</v>
      </c>
      <c r="H407" s="34">
        <f>SUMIF($C:$C,"Итого за день:",H:H)/COUNTIFS($C:$C,"Итого за день:",H:H,"&gt;0")</f>
        <v>18.314500000000002</v>
      </c>
      <c r="I407" s="34">
        <f>SUMIF($C:$C,"Итого за день:",I:I)/COUNTIFS($C:$C,"Итого за день:",I:I,"&gt;0")</f>
        <v>70.467500000000001</v>
      </c>
      <c r="J407" s="34">
        <f>SUMIF($C:$C,"Итого за день:",J:J)/COUNTIFS($C:$C,"Итого за день:",J:J,"&gt;0")</f>
        <v>590</v>
      </c>
      <c r="K407" s="34"/>
      <c r="L407" s="34">
        <f>SUMIF($C:$C,"Итого за день:",L:L)/COUNTIFS($C:$C,"Итого за день:",L:L,"&gt;0")</f>
        <v>81.382500000000007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2023-11-02T09:52:19Z</dcterms:modified>
</cp:coreProperties>
</file>